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żytkownik\Desktop\WERONIKA\TARYFA 2024\Taryfa-14.08.2024\"/>
    </mc:Choice>
  </mc:AlternateContent>
  <xr:revisionPtr revIDLastSave="0" documentId="13_ncr:1_{62DE4B6E-B24E-4E80-84DD-CC61199CF6BF}" xr6:coauthVersionLast="47" xr6:coauthVersionMax="47" xr10:uidLastSave="{00000000-0000-0000-0000-000000000000}"/>
  <bookViews>
    <workbookView xWindow="-120" yWindow="-120" windowWidth="29040" windowHeight="15720" firstSheet="2" activeTab="7" xr2:uid="{328EC985-E9EA-4264-9489-71B0CD981067}"/>
  </bookViews>
  <sheets>
    <sheet name="od dnia 24.09.2021" sheetId="1" r:id="rId1"/>
    <sheet name="od dnia 01.03.2022" sheetId="2" r:id="rId2"/>
    <sheet name="od dnia 08.06.2022" sheetId="3" r:id="rId3"/>
    <sheet name="od dnia 01.11.2022" sheetId="4" r:id="rId4"/>
    <sheet name="od dnia 11.02.2023" sheetId="5" r:id="rId5"/>
    <sheet name="od dnia 07.07.2023" sheetId="6" r:id="rId6"/>
    <sheet name="od dnia 28.05.2024" sheetId="7" r:id="rId7"/>
    <sheet name="od dnia 14.08.2024" sheetId="9" r:id="rId8"/>
  </sheets>
  <definedNames>
    <definedName name="_xlnm.Print_Area" localSheetId="3">'od dnia 01.11.2022'!$A$1:$E$28</definedName>
    <definedName name="_xlnm.Print_Area" localSheetId="4">'od dnia 11.02.2023'!$A$1:$E$29</definedName>
    <definedName name="_xlnm.Print_Area" localSheetId="0">'od dnia 24.09.2021'!$A$1:$E$25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9" l="1"/>
  <c r="D30" i="9"/>
  <c r="C30" i="9"/>
  <c r="B30" i="9"/>
  <c r="E29" i="9"/>
  <c r="D29" i="9"/>
  <c r="C29" i="9"/>
  <c r="B29" i="9"/>
  <c r="E28" i="9"/>
  <c r="D28" i="9"/>
  <c r="C28" i="9"/>
  <c r="B28" i="9"/>
  <c r="E25" i="9"/>
  <c r="D25" i="9"/>
  <c r="C25" i="9"/>
  <c r="B25" i="9"/>
  <c r="E24" i="9"/>
  <c r="D24" i="9"/>
  <c r="C24" i="9"/>
  <c r="B24" i="9"/>
  <c r="E22" i="9"/>
  <c r="D22" i="9"/>
  <c r="C22" i="9"/>
  <c r="B22" i="9"/>
  <c r="E21" i="9"/>
  <c r="D21" i="9"/>
  <c r="C21" i="9"/>
  <c r="B21" i="9"/>
  <c r="E30" i="7"/>
  <c r="D30" i="7"/>
  <c r="C30" i="7"/>
  <c r="B30" i="7"/>
  <c r="E29" i="7"/>
  <c r="D29" i="7"/>
  <c r="C29" i="7"/>
  <c r="B29" i="7"/>
  <c r="E28" i="7"/>
  <c r="D28" i="7"/>
  <c r="C28" i="7"/>
  <c r="B28" i="7"/>
  <c r="E25" i="7"/>
  <c r="D25" i="7"/>
  <c r="C25" i="7"/>
  <c r="B25" i="7"/>
  <c r="E24" i="7"/>
  <c r="D24" i="7"/>
  <c r="C24" i="7"/>
  <c r="B24" i="7"/>
  <c r="E22" i="7"/>
  <c r="D22" i="7"/>
  <c r="C22" i="7"/>
  <c r="B22" i="7"/>
  <c r="E21" i="7"/>
  <c r="D21" i="7"/>
  <c r="C21" i="7"/>
  <c r="B21" i="7"/>
</calcChain>
</file>

<file path=xl/sharedStrings.xml><?xml version="1.0" encoding="utf-8"?>
<sst xmlns="http://schemas.openxmlformats.org/spreadsheetml/2006/main" count="302" uniqueCount="37">
  <si>
    <t>Taryfa dla ciepła zatwierdzona decyzją Prezesa URE</t>
  </si>
  <si>
    <t>Nr OPO.4210.24.2021.ASz1 obowiązuje od dnia 24 września 2021</t>
  </si>
  <si>
    <t>roczna opłata za zamówioną moc cieplną</t>
  </si>
  <si>
    <t>cena za zamówioną moc cieplną</t>
  </si>
  <si>
    <t>stawka opłaty stałej za usługi przesyłowe</t>
  </si>
  <si>
    <t>A1 netto</t>
  </si>
  <si>
    <t>A1 brutto</t>
  </si>
  <si>
    <t>A2 netto</t>
  </si>
  <si>
    <t>A3 netto</t>
  </si>
  <si>
    <t>A4 netto</t>
  </si>
  <si>
    <t>A2 brutto</t>
  </si>
  <si>
    <t>A3 brutto</t>
  </si>
  <si>
    <t>A4 brutto</t>
  </si>
  <si>
    <t>roczna opłata stała w zł za megawat</t>
  </si>
  <si>
    <t>cena ciepła za GJ w zł za megawat</t>
  </si>
  <si>
    <t>cena nośnika ciepła w zł za metr sześcienny</t>
  </si>
  <si>
    <t>cena ciepła za GigaDżul w złotych za megawat</t>
  </si>
  <si>
    <t>rata miesięczna w złotych za megawat</t>
  </si>
  <si>
    <t>roczna opłata stała w złotych za megawat</t>
  </si>
  <si>
    <t>stawka opłaty zmiennej za usługi przesyłowe w złotych za GigaDżul</t>
  </si>
  <si>
    <t>rata miesięczna w złych za megawat</t>
  </si>
  <si>
    <t>Nr OPO.4210.4.2022.ASz1 obowiązuje od dnia 01 marca 2022</t>
  </si>
  <si>
    <t>Po tym okresie zgodnie z obowiązującą stawką VAT ogłoszoną w Dzienniku Urzędowym</t>
  </si>
  <si>
    <t>cena ciepła za GigaDżul w złotych za GigaDżul</t>
  </si>
  <si>
    <t>cena ciepła za GJ w zł za GigaDżul</t>
  </si>
  <si>
    <t>Nr OPO.4210.38.2022.ASz1 obowiązuje od dnia 08 czerwca 2022</t>
  </si>
  <si>
    <t>Cena brutto obowiązuje od 1 marca do 31 lipca 2022r. - stawka VAT 5%</t>
  </si>
  <si>
    <t>Cena brutto obowiązuje od 1 marca do 31 grudnia 2022r. - stawka VAT 5%</t>
  </si>
  <si>
    <t>Nr OPO.4210.44.2022.MŻK obowiązuje od dnia 01 listopada 2022</t>
  </si>
  <si>
    <t>cena za zamówioną moc cieplną:</t>
  </si>
  <si>
    <t>Cena ciepła:</t>
  </si>
  <si>
    <t>cena ciepła w złotych za GigaDżul</t>
  </si>
  <si>
    <t>cena nośnika ciepła w złotych za metr sześcienny</t>
  </si>
  <si>
    <t>Nr OPO.4210.44.2022.MŻK obowiązuje od dnia 11 lutego 2023</t>
  </si>
  <si>
    <t>Nr OPO.4210.44.2022.MŻK obowiązuje od dnia 7 lipca 2023</t>
  </si>
  <si>
    <t>Nr OPO.4210.65.2023.MNI  obowiązuje od dnia 28 maja 2024</t>
  </si>
  <si>
    <t>Nr OPO.4210.26.2024.MNI  obowiązuje od dnia 14 sierpnia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</si>
</sst>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54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0">
    <xf numFmtId="0" fontId="0" fillId="0" borderId="0" xfId="0"/>
    <xf numFmtId="0" fontId="1" fillId="0" borderId="1" xfId="1"/>
    <xf numFmtId="0" fontId="2" fillId="0" borderId="2" xfId="2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1" applyFill="1" applyAlignment="1">
      <alignment horizontal="left" vertical="center"/>
    </xf>
    <xf numFmtId="0" fontId="1" fillId="2" borderId="1" xfId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" xfId="2" applyFont="1"/>
    <xf numFmtId="0" fontId="1" fillId="3" borderId="1" xfId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3" borderId="1" xfId="1" applyFill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</cellXfs>
  <cellStyles count="3">
    <cellStyle name="Nagłówek 1" xfId="1" builtinId="16"/>
    <cellStyle name="Nagłówek 2" xfId="2" builtinId="17"/>
    <cellStyle name="Normalny" xfId="0" builtinId="0"/>
  </cellStyles>
  <dxfs count="2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88A2FB-C7E4-4E73-9FC3-B3C645DB174B}" name="Tabela1" displayName="Tabela1" ref="A4:E7" totalsRowShown="0" headerRowDxfId="231" dataDxfId="230" headerRowCellStyle="Nagłówek 1">
  <autoFilter ref="A4:E7" xr:uid="{B788A2FB-C7E4-4E73-9FC3-B3C645DB174B}"/>
  <tableColumns count="5">
    <tableColumn id="1" xr3:uid="{DD47B4B4-DCC2-49FF-828F-CBD90B1BDC00}" name="cena za zamówioną moc cieplną" dataDxfId="229"/>
    <tableColumn id="2" xr3:uid="{4A18B103-7583-4199-BCB6-B75EEC2F6B62}" name="A1 netto" dataDxfId="228"/>
    <tableColumn id="3" xr3:uid="{9A32487E-D4C7-4AA4-BCD3-C8DAECCF6F5A}" name="A2 netto" dataDxfId="227"/>
    <tableColumn id="4" xr3:uid="{2F198A85-0AAD-4D59-B0AC-063EE3814567}" name="A3 netto" dataDxfId="226"/>
    <tableColumn id="5" xr3:uid="{818AE814-4523-4E4B-A346-6903722E0F43}" name="A4 netto" dataDxfId="2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9525531-5482-4E4B-B820-2785D6D33448}" name="Tabela4411" displayName="Tabela4411" ref="A10:E14" totalsRowShown="0" headerRowDxfId="168" dataDxfId="167" headerRowCellStyle="Nagłówek 1">
  <autoFilter ref="A10:E14" xr:uid="{39525531-5482-4E4B-B820-2785D6D33448}"/>
  <tableColumns count="5">
    <tableColumn id="1" xr3:uid="{11DD9477-9D3A-48D2-883A-AF8ED71DF0EF}" name="stawka opłaty stałej za usługi przesyłowe" dataDxfId="166"/>
    <tableColumn id="2" xr3:uid="{D825CB26-531C-4A9A-BECD-910755FB64D6}" name="A1 netto" dataDxfId="165"/>
    <tableColumn id="3" xr3:uid="{1612BAEA-6340-46B2-B4A6-F30CE2068EA5}" name="A2 netto" dataDxfId="164"/>
    <tableColumn id="4" xr3:uid="{32580627-8BE1-4F6D-86B8-E12DBBFC5AC9}" name="A3 netto" dataDxfId="163"/>
    <tableColumn id="5" xr3:uid="{E3388192-0C9D-4A7F-86B7-9832E6554180}" name="A4 netto" dataDxfId="1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9717699-9890-4B24-B094-7BCAABBC9D82}" name="Tabela16812" displayName="Tabela16812" ref="A19:E22" totalsRowShown="0" headerRowDxfId="161" dataDxfId="160" headerRowCellStyle="Nagłówek 1">
  <autoFilter ref="A19:E22" xr:uid="{79717699-9890-4B24-B094-7BCAABBC9D82}"/>
  <tableColumns count="5">
    <tableColumn id="1" xr3:uid="{3DF343AF-E48E-4358-B799-1A74F6C9A38E}" name="cena za zamówioną moc cieplną" dataDxfId="159"/>
    <tableColumn id="2" xr3:uid="{DC8F2631-BB16-4E6E-9C14-6C0CC24750AA}" name="A1 brutto" dataDxfId="158"/>
    <tableColumn id="3" xr3:uid="{F7C2EC5A-727F-4239-AF60-0509E113C898}" name="A2 brutto" dataDxfId="157"/>
    <tableColumn id="4" xr3:uid="{9ECF6B09-B048-406D-9BB6-E353B5FB88D4}" name="A3 brutto" dataDxfId="156"/>
    <tableColumn id="5" xr3:uid="{52DCD2F8-D4D2-4C4E-A0C3-39852A678602}" name="A4 brutto" dataDxfId="1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D41108F-2363-41D0-B24B-6F9CD2EE1854}" name="Tabela47913" displayName="Tabela47913" ref="A24:E28" totalsRowShown="0" headerRowDxfId="154" dataDxfId="153" headerRowCellStyle="Nagłówek 1">
  <autoFilter ref="A24:E28" xr:uid="{9D41108F-2363-41D0-B24B-6F9CD2EE1854}"/>
  <tableColumns count="5">
    <tableColumn id="1" xr3:uid="{FE18B7C0-74E1-4C7A-944E-E207B9003A49}" name="stawka opłaty stałej za usługi przesyłowe" dataDxfId="152"/>
    <tableColumn id="2" xr3:uid="{FEA92F48-A104-4665-B517-5BB9F6CE82E0}" name="A1 brutto" dataDxfId="151"/>
    <tableColumn id="3" xr3:uid="{D0FD9D74-B579-437A-A612-C4B5A53BA749}" name="A2 brutto" dataDxfId="150"/>
    <tableColumn id="4" xr3:uid="{FD002F5D-2C6C-4065-A408-3B3EAD368D6D}" name="A3 brutto" dataDxfId="149"/>
    <tableColumn id="5" xr3:uid="{6AA987D7-907C-4A1B-8A5A-CA78008E80C4}" name="A4 brutto" dataDxfId="1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4EBD58-6ECA-4B54-B009-E48AAEAD54AF}" name="Tabela131014" displayName="Tabela131014" ref="A4:E7" totalsRowShown="0" headerRowDxfId="147" dataDxfId="146" headerRowCellStyle="Nagłówek 1">
  <autoFilter ref="A4:E7" xr:uid="{274EBD58-6ECA-4B54-B009-E48AAEAD54AF}"/>
  <tableColumns count="5">
    <tableColumn id="1" xr3:uid="{B67E97A6-2A82-4D08-9DCE-11D3A2E97B66}" name="cena za zamówioną moc cieplną" dataDxfId="145"/>
    <tableColumn id="2" xr3:uid="{AA4BA5C0-8855-4E4B-A46D-98C5F327C912}" name="A1 netto" dataDxfId="144"/>
    <tableColumn id="3" xr3:uid="{E321D4C7-A646-473B-B4F5-517FE045C138}" name="A2 netto" dataDxfId="143"/>
    <tableColumn id="4" xr3:uid="{8ECD20D0-F16B-4A21-B819-2AA78FB1B4AB}" name="A3 netto" dataDxfId="142"/>
    <tableColumn id="5" xr3:uid="{7009D00D-F3A9-4577-9A58-D2FD398B237D}" name="A4 netto" dataDxfId="14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AACDE6-A2E6-4DFF-A5B8-5345FF835068}" name="Tabela441115" displayName="Tabela441115" ref="A10:E14" totalsRowShown="0" headerRowDxfId="140" dataDxfId="139" headerRowCellStyle="Nagłówek 1">
  <autoFilter ref="A10:E14" xr:uid="{BDAACDE6-A2E6-4DFF-A5B8-5345FF835068}"/>
  <tableColumns count="5">
    <tableColumn id="1" xr3:uid="{020C875D-A8E9-4DA6-858F-48F6D670121A}" name="stawka opłaty stałej za usługi przesyłowe" dataDxfId="138"/>
    <tableColumn id="2" xr3:uid="{ED396A92-2AA0-499B-AB72-3440DDB0F059}" name="A1 netto" dataDxfId="137"/>
    <tableColumn id="3" xr3:uid="{31F85769-A5CC-4049-8828-D7F8B4C58647}" name="A2 netto" dataDxfId="136"/>
    <tableColumn id="4" xr3:uid="{93B70F1E-8283-4DC9-AABC-18D3127E83E6}" name="A3 netto" dataDxfId="135"/>
    <tableColumn id="5" xr3:uid="{C1721B26-D65E-4FDA-83BF-96D9327D8784}" name="A4 netto" dataDxfId="13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4F24073-FD86-4CEF-834D-49D131086B5D}" name="Tabela1681216" displayName="Tabela1681216" ref="A19:E22" totalsRowShown="0" headerRowDxfId="133" dataDxfId="132" headerRowCellStyle="Nagłówek 1">
  <autoFilter ref="A19:E22" xr:uid="{B4F24073-FD86-4CEF-834D-49D131086B5D}"/>
  <tableColumns count="5">
    <tableColumn id="1" xr3:uid="{2141D7B4-3014-49AE-A2E4-34522CBC7180}" name="cena za zamówioną moc cieplną" dataDxfId="131"/>
    <tableColumn id="2" xr3:uid="{0B3506B9-7D59-4EE7-90DD-455BB51E7EE7}" name="A1 brutto" dataDxfId="130"/>
    <tableColumn id="3" xr3:uid="{13AFB7D8-D192-406E-9736-6CBBA2ACA902}" name="A2 brutto" dataDxfId="129"/>
    <tableColumn id="4" xr3:uid="{9014C699-DC5A-42FF-914C-BCB1E52EDEE9}" name="A3 brutto" dataDxfId="128"/>
    <tableColumn id="5" xr3:uid="{E6CA0866-C750-4F68-9C89-530B63A42ADB}" name="A4 brutto" dataDxfId="1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F16B060-DB77-45CA-B316-89FF87C8DC78}" name="Tabela4791317" displayName="Tabela4791317" ref="A24:E28" totalsRowShown="0" headerRowDxfId="126" dataDxfId="125" headerRowCellStyle="Nagłówek 1">
  <autoFilter ref="A24:E28" xr:uid="{AF16B060-DB77-45CA-B316-89FF87C8DC78}"/>
  <tableColumns count="5">
    <tableColumn id="1" xr3:uid="{AC2EA048-A220-43EB-9784-FF719BF89EFE}" name="stawka opłaty stałej za usługi przesyłowe" dataDxfId="124"/>
    <tableColumn id="2" xr3:uid="{1F0BAA42-E29B-4C1F-9702-8A0BFB542910}" name="A1 brutto" dataDxfId="123"/>
    <tableColumn id="3" xr3:uid="{89C936B9-56C2-4399-8F5F-C295C0BE8F84}" name="A2 brutto" dataDxfId="122"/>
    <tableColumn id="4" xr3:uid="{229AB964-56EB-440A-A79B-D21140C606E9}" name="A3 brutto" dataDxfId="121"/>
    <tableColumn id="5" xr3:uid="{79C038E4-7000-49C6-8479-2AD32189C996}" name="A4 brutto" dataDxfId="12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BA8A8D-EBEF-45D1-AADA-615FB34E1A6E}" name="Tabela13101418" displayName="Tabela13101418" ref="A4:E9" totalsRowShown="0" headerRowDxfId="119" dataDxfId="118" headerRowCellStyle="Nagłówek 1">
  <autoFilter ref="A4:E9" xr:uid="{DABA8A8D-EBEF-45D1-AADA-615FB34E1A6E}"/>
  <tableColumns count="5">
    <tableColumn id="1" xr3:uid="{745E4C64-56ED-4D1E-BCC5-1D0ADD9BBC32}" name="cena za zamówioną moc cieplną:" dataDxfId="117"/>
    <tableColumn id="2" xr3:uid="{C66136FF-30D2-45B2-918A-6BC6E807E7C1}" name="A1 netto" dataDxfId="116"/>
    <tableColumn id="3" xr3:uid="{D7E66C71-0325-4634-8A39-D156AC0C162A}" name="A2 netto" dataDxfId="115"/>
    <tableColumn id="4" xr3:uid="{D5B58EE0-3ABC-44D9-899D-6046A76DBD56}" name="A3 netto" dataDxfId="114"/>
    <tableColumn id="5" xr3:uid="{892A4D2F-2129-4EE3-84EE-870750B160FB}" name="A4 netto" dataDxfId="1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2B446BC-C5C0-4CF1-9856-5AB4BF0D534A}" name="Tabela44111519" displayName="Tabela44111519" ref="A11:E14" totalsRowShown="0" headerRowDxfId="112" dataDxfId="111" headerRowCellStyle="Nagłówek 1">
  <autoFilter ref="A11:E14" xr:uid="{E2B446BC-C5C0-4CF1-9856-5AB4BF0D534A}"/>
  <tableColumns count="5">
    <tableColumn id="1" xr3:uid="{DE056909-A794-483E-928F-F7B84096626C}" name="stawka opłaty stałej za usługi przesyłowe" dataDxfId="110"/>
    <tableColumn id="2" xr3:uid="{DD7B3BF5-D798-4AA2-9F63-8774C506B425}" name="A1 netto" dataDxfId="109"/>
    <tableColumn id="3" xr3:uid="{26BF8702-258F-4473-AEC6-8628226F33D6}" name="A2 netto" dataDxfId="108"/>
    <tableColumn id="4" xr3:uid="{A1AACDAB-965A-4382-B03E-4928450E37BC}" name="A3 netto" dataDxfId="107"/>
    <tableColumn id="5" xr3:uid="{24459CD9-0B68-4B19-826B-7BD3BABA34AA}" name="A4 netto" dataDxfId="10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58BF019-5744-445C-8BD2-12B19A05510D}" name="Tabela168121620" displayName="Tabela168121620" ref="A19:E24" totalsRowShown="0" headerRowDxfId="105" dataDxfId="104" headerRowCellStyle="Nagłówek 1">
  <autoFilter ref="A19:E24" xr:uid="{358BF019-5744-445C-8BD2-12B19A05510D}"/>
  <tableColumns count="5">
    <tableColumn id="1" xr3:uid="{10A6DD8C-79AF-4A2F-BF50-C244EE272874}" name="cena za zamówioną moc cieplną" dataDxfId="103"/>
    <tableColumn id="2" xr3:uid="{4E02E176-5AF2-4C88-9F47-8D775C00B78E}" name="A1 brutto" dataDxfId="102"/>
    <tableColumn id="3" xr3:uid="{0A965A5A-D57C-4C7D-A7B6-498D9ED97C7A}" name="A2 brutto" dataDxfId="101"/>
    <tableColumn id="4" xr3:uid="{A6E58FE3-454E-4D6E-B644-213DFF6AF718}" name="A3 brutto" dataDxfId="100"/>
    <tableColumn id="5" xr3:uid="{F0FEF42A-B8EA-4CD7-91B4-EA3ABABBADFD}" name="A4 brutto" dataDxfId="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981A98-4B9D-4DDB-BF9A-936056FE5D78}" name="Tabela4" displayName="Tabela4" ref="A10:E14" totalsRowShown="0" headerRowDxfId="224" dataDxfId="223" headerRowCellStyle="Nagłówek 1">
  <autoFilter ref="A10:E14" xr:uid="{CF981A98-4B9D-4DDB-BF9A-936056FE5D78}"/>
  <tableColumns count="5">
    <tableColumn id="1" xr3:uid="{14923F98-6A6B-4DA3-B227-2F3CB05E816B}" name="stawka opłaty stałej za usługi przesyłowe" dataDxfId="222"/>
    <tableColumn id="2" xr3:uid="{FD4AC39E-50DA-496E-8ECF-1B9F9EDFF85E}" name="A1 netto" dataDxfId="221"/>
    <tableColumn id="3" xr3:uid="{31ADD2C1-12B0-409B-A800-30F42480AAA7}" name="A2 netto" dataDxfId="220"/>
    <tableColumn id="4" xr3:uid="{44C64F5B-B1EE-4596-8042-1814A5B348F0}" name="A3 netto" dataDxfId="219"/>
    <tableColumn id="5" xr3:uid="{809ADFC0-572C-497D-859A-BDBA2467A0D2}" name="A4 netto" dataDxfId="2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7AA0EB6-56D6-4913-95BD-7DEE43999D7E}" name="Tabela479131721" displayName="Tabela479131721" ref="A26:E29" totalsRowShown="0" headerRowDxfId="98" dataDxfId="97" headerRowCellStyle="Nagłówek 1">
  <autoFilter ref="A26:E29" xr:uid="{C7AA0EB6-56D6-4913-95BD-7DEE43999D7E}"/>
  <tableColumns count="5">
    <tableColumn id="1" xr3:uid="{DD05615C-94F6-4302-835D-8AD37536FF56}" name="stawka opłaty stałej za usługi przesyłowe" dataDxfId="96"/>
    <tableColumn id="2" xr3:uid="{FF9304EA-B854-4F71-B05D-08B25C79EEA0}" name="A1 brutto" dataDxfId="95"/>
    <tableColumn id="3" xr3:uid="{201909A5-34F2-47FD-B890-C6FFEE6B9B6E}" name="A2 brutto" dataDxfId="94"/>
    <tableColumn id="4" xr3:uid="{C8DD6031-A869-4466-AE52-E8989CF88DAB}" name="A3 brutto" dataDxfId="93"/>
    <tableColumn id="5" xr3:uid="{3CFE6D87-7C3C-4326-87CA-F040F668B5BA}" name="A4 brutto" dataDxfId="9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2AB1B09-024B-48AE-82F2-6E8FFEE25E9A}" name="Tabela1310141822" displayName="Tabela1310141822" ref="A4:E9" totalsRowShown="0" headerRowDxfId="91" dataDxfId="90" headerRowCellStyle="Nagłówek 1">
  <autoFilter ref="A4:E9" xr:uid="{12AB1B09-024B-48AE-82F2-6E8FFEE25E9A}"/>
  <tableColumns count="5">
    <tableColumn id="1" xr3:uid="{2E87312E-A6F3-4C53-8288-A96F992648E8}" name="cena za zamówioną moc cieplną:" dataDxfId="89"/>
    <tableColumn id="2" xr3:uid="{8FC50D3E-2627-4061-9378-44EB8618E5C8}" name="A1 netto" dataDxfId="88"/>
    <tableColumn id="3" xr3:uid="{5ED2930B-2F93-41CE-B04D-9D3C73000394}" name="A2 netto" dataDxfId="87"/>
    <tableColumn id="4" xr3:uid="{D7A9382C-723C-411D-9934-FAA87A255D98}" name="A3 netto" dataDxfId="86"/>
    <tableColumn id="5" xr3:uid="{8067F8B7-8748-4B95-8F50-B9327A08726E}" name="A4 netto" dataDxfId="8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F8FEBA6-D1C2-42BF-A264-B4CC3B3B778A}" name="Tabela4411151923" displayName="Tabela4411151923" ref="A11:E14" totalsRowShown="0" headerRowDxfId="84" dataDxfId="83" headerRowCellStyle="Nagłówek 1">
  <autoFilter ref="A11:E14" xr:uid="{2F8FEBA6-D1C2-42BF-A264-B4CC3B3B778A}"/>
  <tableColumns count="5">
    <tableColumn id="1" xr3:uid="{5D3D9828-301A-4ECE-8208-0BA15D67CC25}" name="stawka opłaty stałej za usługi przesyłowe" dataDxfId="82"/>
    <tableColumn id="2" xr3:uid="{988CF4E5-2DB5-4E79-87FA-43C7B7A4D50A}" name="A1 netto" dataDxfId="81"/>
    <tableColumn id="3" xr3:uid="{C43C2C53-BD96-4F4A-A3CD-829AAD4CF6B8}" name="A2 netto" dataDxfId="80"/>
    <tableColumn id="4" xr3:uid="{C502187D-00D4-42BB-B7B6-82C104355523}" name="A3 netto" dataDxfId="79"/>
    <tableColumn id="5" xr3:uid="{B930AC78-DAB4-4CF9-9B07-4B3842C135CC}" name="A4 netto" dataDxfId="7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21A63B5-99A7-4C98-9C0C-FA00A16014C5}" name="Tabela16812162024" displayName="Tabela16812162024" ref="A19:E24" totalsRowShown="0" headerRowDxfId="77" dataDxfId="76" headerRowCellStyle="Nagłówek 1">
  <autoFilter ref="A19:E24" xr:uid="{921A63B5-99A7-4C98-9C0C-FA00A16014C5}"/>
  <tableColumns count="5">
    <tableColumn id="1" xr3:uid="{A4EF8B2A-F45F-4383-BA7D-519DF4CED972}" name="cena za zamówioną moc cieplną" dataDxfId="75"/>
    <tableColumn id="2" xr3:uid="{A483ED7C-3F9F-47AE-8144-42E3F98A67FD}" name="A1 brutto" dataDxfId="74"/>
    <tableColumn id="3" xr3:uid="{732C74A4-1F0B-4AD4-9AD6-B3850AC89EE4}" name="A2 brutto" dataDxfId="73"/>
    <tableColumn id="4" xr3:uid="{B21259BF-5999-4B3F-A8F3-717BEBE5C54B}" name="A3 brutto" dataDxfId="72"/>
    <tableColumn id="5" xr3:uid="{1CDF05E9-82F6-4A7E-B4EB-E3E7076686D0}" name="A4 brutto" dataDxfId="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85D5C02-8AFE-4414-8667-045BC75E1C03}" name="Tabela47913172125" displayName="Tabela47913172125" ref="A26:E29" totalsRowShown="0" headerRowDxfId="70" dataDxfId="69" headerRowCellStyle="Nagłówek 1">
  <autoFilter ref="A26:E29" xr:uid="{785D5C02-8AFE-4414-8667-045BC75E1C03}"/>
  <tableColumns count="5">
    <tableColumn id="1" xr3:uid="{9BA0DE39-29EF-4EC4-9D91-78E2D3CE8DAE}" name="stawka opłaty stałej za usługi przesyłowe" dataDxfId="68"/>
    <tableColumn id="2" xr3:uid="{EA2217D2-410E-4584-AE00-E3742376851A}" name="A1 brutto" dataDxfId="67"/>
    <tableColumn id="3" xr3:uid="{8E97B496-AED1-458C-A121-978BB987EB76}" name="A2 brutto" dataDxfId="66"/>
    <tableColumn id="4" xr3:uid="{4E0B1C05-6330-4331-99FB-269EE4CFF5FE}" name="A3 brutto" dataDxfId="65"/>
    <tableColumn id="5" xr3:uid="{D274E6EF-BC01-4B18-ABF5-35B4DF76A9FB}" name="A4 brutto" dataDxfId="6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297BF28-C7EE-49A1-A355-064F6DD553C3}" name="Lista1" displayName="Lista1" ref="A5:E10" totalsRowShown="0" headerRowDxfId="63" dataDxfId="61" headerRowBorderDxfId="62" headerRowCellStyle="Nagłówek 1">
  <autoFilter ref="A5:E10" xr:uid="{3297BF28-C7EE-49A1-A355-064F6DD553C3}"/>
  <tableColumns count="5">
    <tableColumn id="1" xr3:uid="{3A75EC82-1F18-4CF1-9563-2C5150757B0D}" name="cena za zamówioną moc cieplną:" dataDxfId="60"/>
    <tableColumn id="2" xr3:uid="{D5EF1CA3-5E40-47B4-B3F3-F74A023A1C4F}" name="A1 netto" dataDxfId="59"/>
    <tableColumn id="3" xr3:uid="{C490BC5B-39A6-4A26-92AF-0E1060BA429F}" name="A2 netto" dataDxfId="58"/>
    <tableColumn id="4" xr3:uid="{95DF8B03-294C-443C-8F34-214A0E13BE7D}" name="A3 netto" dataDxfId="57"/>
    <tableColumn id="5" xr3:uid="{04D2A660-1E34-4BF9-AFC5-C3CAB0D3A53A}" name="A4 netto" dataDxfId="5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A43A79-E16F-44B9-953A-693FA6C0985B}" name="Lista2" displayName="Lista2" ref="A12:E15" totalsRowShown="0" headerRowDxfId="55" dataDxfId="53" headerRowBorderDxfId="54" headerRowCellStyle="Nagłówek 1">
  <autoFilter ref="A12:E15" xr:uid="{51A43A79-E16F-44B9-953A-693FA6C0985B}"/>
  <tableColumns count="5">
    <tableColumn id="1" xr3:uid="{61DA387C-C2DA-4022-8575-8C078B0BDBD0}" name="stawka opłaty stałej za usługi przesyłowe" dataDxfId="52"/>
    <tableColumn id="2" xr3:uid="{F5DE058C-EE05-427F-A112-6289EF17D4EF}" name="A1 netto" dataDxfId="51"/>
    <tableColumn id="3" xr3:uid="{C00020F0-9BCC-405F-A7B6-6A2F7F8AA4DC}" name="A2 netto" dataDxfId="50"/>
    <tableColumn id="4" xr3:uid="{D94D4611-A75A-4E38-89B6-99839A7E459E}" name="A3 netto" dataDxfId="49"/>
    <tableColumn id="5" xr3:uid="{4D50BBB8-7860-4478-B7DF-4629C17F6810}" name="A4 netto" dataDxfId="48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0D4CECA-1C7F-4EAD-9B16-6356CF14BC49}" name="Lista3" displayName="Lista3" ref="A20:E25" totalsRowShown="0" headerRowDxfId="47" dataDxfId="45" headerRowBorderDxfId="46" headerRowCellStyle="Nagłówek 1">
  <autoFilter ref="A20:E25" xr:uid="{30D4CECA-1C7F-4EAD-9B16-6356CF14BC49}"/>
  <tableColumns count="5">
    <tableColumn id="1" xr3:uid="{D59167E2-1828-49F1-97CB-E118770DD989}" name="cena za zamówioną moc cieplną" dataDxfId="44"/>
    <tableColumn id="2" xr3:uid="{1934A477-2A7C-4E03-9DBD-07BA5DF97009}" name="A1 brutto" dataDxfId="43">
      <calculatedColumnFormula>+B6*123%</calculatedColumnFormula>
    </tableColumn>
    <tableColumn id="3" xr3:uid="{3C4333F2-3CDD-4DA3-8C92-B93408E4725F}" name="A2 brutto" dataDxfId="42">
      <calculatedColumnFormula>+C6*123%</calculatedColumnFormula>
    </tableColumn>
    <tableColumn id="4" xr3:uid="{A2BD9174-E22A-4A90-BC9B-E7D600EC6713}" name="A3 brutto" dataDxfId="41">
      <calculatedColumnFormula>+D6*123%</calculatedColumnFormula>
    </tableColumn>
    <tableColumn id="5" xr3:uid="{1D1945EB-EA06-4F47-9C49-0E67930CEDA0}" name="A4 brutto" dataDxfId="40">
      <calculatedColumnFormula>+E6*123%</calculatedColumnFormula>
    </tableColumn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5287DA2-BF66-4AE3-94DE-6A324BEED9CE}" name="Lista4" displayName="Lista4" ref="A27:E30" totalsRowShown="0" headerRowDxfId="39" dataDxfId="37" headerRowBorderDxfId="38" headerRowCellStyle="Nagłówek 1">
  <autoFilter ref="A27:E30" xr:uid="{E5287DA2-BF66-4AE3-94DE-6A324BEED9CE}"/>
  <tableColumns count="5">
    <tableColumn id="1" xr3:uid="{F3B479ED-33A0-482F-B204-FE6822CA5B72}" name="stawka opłaty stałej za usługi przesyłowe" dataDxfId="36"/>
    <tableColumn id="2" xr3:uid="{35B01691-BEB8-4ED3-AB7C-8BDFC0799A1D}" name="A1 brutto" dataDxfId="35">
      <calculatedColumnFormula>+B13*123%</calculatedColumnFormula>
    </tableColumn>
    <tableColumn id="3" xr3:uid="{C077FA41-AC1E-442B-925E-738B0A45D917}" name="A2 brutto" dataDxfId="34">
      <calculatedColumnFormula>+C13*123%</calculatedColumnFormula>
    </tableColumn>
    <tableColumn id="4" xr3:uid="{BA0FD49F-AAA5-4EA0-9E42-19E5C6050F78}" name="A3 brutto" dataDxfId="33">
      <calculatedColumnFormula>+D13*123%</calculatedColumnFormula>
    </tableColumn>
    <tableColumn id="5" xr3:uid="{51F0CB62-F4F8-44DA-9443-4788C6DB774B}" name="A4 brutto" dataDxfId="32">
      <calculatedColumnFormula>+E13*123%</calculatedColumnFormula>
    </tableColumn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5B15217-A6AC-4C22-9457-9117953A420D}" name="Lista130" displayName="Lista130" ref="A5:E10" totalsRowShown="0" headerRowDxfId="31" dataDxfId="29" headerRowBorderDxfId="30" headerRowCellStyle="Nagłówek 1">
  <autoFilter ref="A5:E10" xr:uid="{3297BF28-C7EE-49A1-A355-064F6DD553C3}"/>
  <tableColumns count="5">
    <tableColumn id="1" xr3:uid="{37556F83-D6EC-464E-8096-58ABA6DA990B}" name="cena za zamówioną moc cieplną:" dataDxfId="19"/>
    <tableColumn id="2" xr3:uid="{223B0205-9507-41E3-80D1-3F594C177AAB}" name="A1 netto" dataDxfId="18"/>
    <tableColumn id="3" xr3:uid="{61770B3D-54B6-411B-95CE-5F39B2C15FC6}" name="A2 netto" dataDxfId="17"/>
    <tableColumn id="4" xr3:uid="{1D8E0837-5E48-4554-B3CB-DA1903D7A7FA}" name="A3 netto" dataDxfId="16"/>
    <tableColumn id="5" xr3:uid="{9E91ECD5-B4C5-4D54-8CFE-D5843B8D9A36}" name="A4 netto" dataDxfId="1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B6E24E-F883-4F6F-90E1-3AA9B0A86BB6}" name="Tabela16" displayName="Tabela16" ref="A16:E19" totalsRowShown="0" headerRowDxfId="217" dataDxfId="216" headerRowCellStyle="Nagłówek 1">
  <autoFilter ref="A16:E19" xr:uid="{E5B6E24E-F883-4F6F-90E1-3AA9B0A86BB6}"/>
  <tableColumns count="5">
    <tableColumn id="1" xr3:uid="{9CC9FBF5-5885-438A-A295-54AC1F94C337}" name="cena za zamówioną moc cieplną" dataDxfId="215"/>
    <tableColumn id="2" xr3:uid="{76CF5073-3FEC-487C-A59D-1C167A914040}" name="A1 brutto" dataDxfId="214"/>
    <tableColumn id="3" xr3:uid="{162C8BA1-A4C1-43DD-BDC7-B6362DB5426A}" name="A2 brutto" dataDxfId="213"/>
    <tableColumn id="4" xr3:uid="{B42466AA-BD7F-4DA3-A151-4740754DA462}" name="A3 brutto" dataDxfId="212"/>
    <tableColumn id="5" xr3:uid="{198BABA7-FC6D-4D30-90E7-DF7FEA1401B8}" name="A4 brutto" dataDxfId="2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AE37636-A41B-477B-8E52-F7C70DA98E18}" name="Lista231" displayName="Lista231" ref="A12:E15" totalsRowShown="0" headerRowDxfId="28" dataDxfId="26" headerRowBorderDxfId="27" headerRowCellStyle="Nagłówek 1">
  <autoFilter ref="A12:E15" xr:uid="{51A43A79-E16F-44B9-953A-693FA6C0985B}"/>
  <tableColumns count="5">
    <tableColumn id="1" xr3:uid="{2A357338-87FE-40FB-8C54-D1E19C0A62F5}" name="stawka opłaty stałej za usługi przesyłowe" dataDxfId="14"/>
    <tableColumn id="2" xr3:uid="{C80A5D5E-BEA1-4418-AD5D-1095C2A3FE8B}" name="A1 netto" dataDxfId="13"/>
    <tableColumn id="3" xr3:uid="{113C10DC-3940-4B93-8D2A-032BFB0589BF}" name="A2 netto" dataDxfId="12"/>
    <tableColumn id="4" xr3:uid="{3008DB9C-E2A9-4DCA-B454-14B36BB1620E}" name="A3 netto" dataDxfId="11"/>
    <tableColumn id="5" xr3:uid="{76CABF38-C0F0-4C03-A211-2D510E1F59AB}" name="A4 netto" dataDxfId="10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9BA45F2-3210-475A-94FF-C3AB4A9F6078}" name="Lista332" displayName="Lista332" ref="A20:E25" totalsRowShown="0" headerRowDxfId="25" dataDxfId="23" headerRowBorderDxfId="24" headerRowCellStyle="Nagłówek 1">
  <autoFilter ref="A20:E25" xr:uid="{30D4CECA-1C7F-4EAD-9B16-6356CF14BC49}"/>
  <tableColumns count="5">
    <tableColumn id="1" xr3:uid="{BD6D2469-8817-4E8F-A0FD-692DA5ADA988}" name="cena za zamówioną moc cieplną" dataDxfId="9"/>
    <tableColumn id="2" xr3:uid="{7B03B0AB-E589-475B-868B-3CE4CAA9D3FB}" name="A1 brutto" dataDxfId="8">
      <calculatedColumnFormula>+B6*123%</calculatedColumnFormula>
    </tableColumn>
    <tableColumn id="3" xr3:uid="{F7038587-A8E9-48C4-A6B0-3249DDD521FF}" name="A2 brutto" dataDxfId="7">
      <calculatedColumnFormula>+C6*123%</calculatedColumnFormula>
    </tableColumn>
    <tableColumn id="4" xr3:uid="{C5DCE035-AF4F-4975-B29D-5EC47E07682A}" name="A3 brutto" dataDxfId="6">
      <calculatedColumnFormula>+D6*123%</calculatedColumnFormula>
    </tableColumn>
    <tableColumn id="5" xr3:uid="{1DC6DEC0-9344-497E-A616-FBD2AAAFDDA7}" name="A4 brutto" dataDxfId="5">
      <calculatedColumnFormula>+E6*123%</calculatedColumnFormula>
    </tableColumn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6C60431-2019-4723-9299-B24B06DED724}" name="Lista433" displayName="Lista433" ref="A27:E30" totalsRowShown="0" headerRowDxfId="22" dataDxfId="20" headerRowBorderDxfId="21" headerRowCellStyle="Nagłówek 1">
  <autoFilter ref="A27:E30" xr:uid="{E5287DA2-BF66-4AE3-94DE-6A324BEED9CE}"/>
  <tableColumns count="5">
    <tableColumn id="1" xr3:uid="{C7A6A450-BEDC-4C53-8D6D-225681DC7897}" name="stawka opłaty stałej za usługi przesyłowe" dataDxfId="4"/>
    <tableColumn id="2" xr3:uid="{2CFB2D6D-93B1-4646-A53E-1402B6868E29}" name="A1 brutto" dataDxfId="3">
      <calculatedColumnFormula>+B13*123%</calculatedColumnFormula>
    </tableColumn>
    <tableColumn id="3" xr3:uid="{19760C7D-E059-4928-AF91-13A33F2A99B7}" name="A2 brutto" dataDxfId="2">
      <calculatedColumnFormula>+C13*123%</calculatedColumnFormula>
    </tableColumn>
    <tableColumn id="4" xr3:uid="{D1F9B60C-A9A8-4209-AD93-91C340958BBB}" name="A3 brutto" dataDxfId="1">
      <calculatedColumnFormula>+D13*123%</calculatedColumnFormula>
    </tableColumn>
    <tableColumn id="5" xr3:uid="{ECE2EB98-881A-4F44-A931-142069FB76D8}" name="A4 brutto" dataDxfId="0">
      <calculatedColumnFormula>+E13*123%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4EF987-31ED-44B7-9C87-75519C554F94}" name="Tabela47" displayName="Tabela47" ref="A21:E25" totalsRowShown="0" headerRowDxfId="210" dataDxfId="209" headerRowCellStyle="Nagłówek 1">
  <autoFilter ref="A21:E25" xr:uid="{534EF987-31ED-44B7-9C87-75519C554F94}"/>
  <tableColumns count="5">
    <tableColumn id="1" xr3:uid="{990EC2A8-0BAC-408D-AF4A-13C2081B4AFF}" name="stawka opłaty stałej za usługi przesyłowe" dataDxfId="208"/>
    <tableColumn id="2" xr3:uid="{CC1C2CC9-4609-47E7-AF24-20B68D82B151}" name="A1 brutto" dataDxfId="207"/>
    <tableColumn id="3" xr3:uid="{36A1A94D-589D-4384-A15F-CB16CD51FD2A}" name="A2 brutto" dataDxfId="206"/>
    <tableColumn id="4" xr3:uid="{E597A034-927E-4453-9897-3E88B6395D41}" name="A3 brutto" dataDxfId="205"/>
    <tableColumn id="5" xr3:uid="{971FB9C8-8E5C-4CD5-897B-716E730CF852}" name="A4 brutto" dataDxfId="20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6FF58E-B9DE-463F-ABC5-FC2BD9B79DEB}" name="Tabela13" displayName="Tabela13" ref="A4:E7" totalsRowShown="0" headerRowDxfId="203" dataDxfId="202" headerRowCellStyle="Nagłówek 1">
  <autoFilter ref="A4:E7" xr:uid="{DF6FF58E-B9DE-463F-ABC5-FC2BD9B79DEB}"/>
  <tableColumns count="5">
    <tableColumn id="1" xr3:uid="{F238BE48-5E3F-4BF2-B061-23D2AE7DE25F}" name="cena za zamówioną moc cieplną" dataDxfId="201"/>
    <tableColumn id="2" xr3:uid="{C172C0B8-C7BC-4190-B0AF-1B49473EB8F7}" name="A1 netto" dataDxfId="200"/>
    <tableColumn id="3" xr3:uid="{19271641-4349-43E7-A9E1-C606B4C78CB1}" name="A2 netto" dataDxfId="199"/>
    <tableColumn id="4" xr3:uid="{4446FB42-E6C8-433E-9969-A873A9697BF7}" name="A3 netto" dataDxfId="198"/>
    <tableColumn id="5" xr3:uid="{10BD9CEA-5148-477C-B71B-6F20BA1C2585}" name="A4 netto" dataDxfId="19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5C33F7-5791-489A-9BC9-C1E4DAEF0103}" name="Tabela44" displayName="Tabela44" ref="A10:E14" totalsRowShown="0" headerRowDxfId="196" dataDxfId="195" headerRowCellStyle="Nagłówek 1">
  <autoFilter ref="A10:E14" xr:uid="{A65C33F7-5791-489A-9BC9-C1E4DAEF0103}"/>
  <tableColumns count="5">
    <tableColumn id="1" xr3:uid="{6BCB2FB5-8493-47F6-9607-A1C04FC5B600}" name="stawka opłaty stałej za usługi przesyłowe" dataDxfId="194"/>
    <tableColumn id="2" xr3:uid="{2A517081-62A2-423D-8B1C-61772D51BAEF}" name="A1 netto" dataDxfId="193"/>
    <tableColumn id="3" xr3:uid="{46498F98-154F-4358-BB18-75E9007E3B94}" name="A2 netto" dataDxfId="192"/>
    <tableColumn id="4" xr3:uid="{F16C93AF-47EB-42E2-AFA1-92C7AF32C0E2}" name="A3 netto" dataDxfId="191"/>
    <tableColumn id="5" xr3:uid="{A1238D96-2549-4FDC-B4EA-F4E21D1FBF68}" name="A4 netto" dataDxfId="19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B6FE2CD-BA7F-43D4-AE63-77586B0134AB}" name="Tabela168" displayName="Tabela168" ref="A19:E22" totalsRowShown="0" headerRowDxfId="189" dataDxfId="188" headerRowCellStyle="Nagłówek 1">
  <autoFilter ref="A19:E22" xr:uid="{EB6FE2CD-BA7F-43D4-AE63-77586B0134AB}"/>
  <tableColumns count="5">
    <tableColumn id="1" xr3:uid="{EBD9F218-54CB-4D6E-BD1F-3F08D40E6919}" name="cena za zamówioną moc cieplną" dataDxfId="187"/>
    <tableColumn id="2" xr3:uid="{55CDDF6A-ACEE-4990-92BC-0413EBD27C81}" name="A1 brutto" dataDxfId="186"/>
    <tableColumn id="3" xr3:uid="{6BB4491D-EEF7-4B2C-9EF0-98A48B8CE6EC}" name="A2 brutto" dataDxfId="185"/>
    <tableColumn id="4" xr3:uid="{B3291B31-F5B1-41CF-AB95-A1047506C920}" name="A3 brutto" dataDxfId="184"/>
    <tableColumn id="5" xr3:uid="{E15BD545-509F-4A47-A109-0D69315051AB}" name="A4 brutto" dataDxfId="1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F927E6-C99A-48B1-ABC8-E58FA9123F76}" name="Tabela479" displayName="Tabela479" ref="A24:E28" totalsRowShown="0" headerRowDxfId="182" dataDxfId="181" headerRowCellStyle="Nagłówek 1">
  <autoFilter ref="A24:E28" xr:uid="{E9F927E6-C99A-48B1-ABC8-E58FA9123F76}"/>
  <tableColumns count="5">
    <tableColumn id="1" xr3:uid="{55440A90-A5DD-4BF3-B472-220C40C05754}" name="stawka opłaty stałej za usługi przesyłowe" dataDxfId="180"/>
    <tableColumn id="2" xr3:uid="{462923F4-E999-45B9-BDDA-C9109B4A7272}" name="A1 brutto" dataDxfId="179"/>
    <tableColumn id="3" xr3:uid="{98BBC017-7AFF-43E1-936E-40CF6A13D544}" name="A2 brutto" dataDxfId="178"/>
    <tableColumn id="4" xr3:uid="{4C550638-59D9-4A17-A30B-C435CF2A63BA}" name="A3 brutto" dataDxfId="177"/>
    <tableColumn id="5" xr3:uid="{E61D9DBB-8876-45CE-AF1E-51A604976223}" name="A4 brutto" dataDxfId="17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95102C-C2DC-4194-8651-675544F1322C}" name="Tabela1310" displayName="Tabela1310" ref="A4:E7" totalsRowShown="0" headerRowDxfId="175" dataDxfId="174" headerRowCellStyle="Nagłówek 1">
  <autoFilter ref="A4:E7" xr:uid="{1495102C-C2DC-4194-8651-675544F1322C}"/>
  <tableColumns count="5">
    <tableColumn id="1" xr3:uid="{2F242550-CEF5-4C63-94FA-8CF9594B5345}" name="cena za zamówioną moc cieplną" dataDxfId="173"/>
    <tableColumn id="2" xr3:uid="{5F49F413-8549-44B3-8DA5-DAD0DC643242}" name="A1 netto" dataDxfId="172"/>
    <tableColumn id="3" xr3:uid="{2416C137-9225-491F-BBE0-DC8E50FDE9FB}" name="A2 netto" dataDxfId="171"/>
    <tableColumn id="4" xr3:uid="{49A38DF7-060F-4807-894B-D6FAFC509665}" name="A3 netto" dataDxfId="170"/>
    <tableColumn id="5" xr3:uid="{3FF49BE1-9462-42BB-AF53-5791BDD17BE8}" name="A4 netto" dataDxfId="16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32.xml"/><Relationship Id="rId4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054F-DD41-4EEB-9321-C0AFD9491535}">
  <dimension ref="A1:E34"/>
  <sheetViews>
    <sheetView workbookViewId="0">
      <selection activeCell="A6" sqref="A6"/>
    </sheetView>
  </sheetViews>
  <sheetFormatPr defaultColWidth="0" defaultRowHeight="15" zeroHeight="1" x14ac:dyDescent="0.25"/>
  <cols>
    <col min="1" max="1" width="64" customWidth="1"/>
    <col min="2" max="5" width="12" customWidth="1"/>
    <col min="6" max="16384" width="9.140625" hidden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1</v>
      </c>
    </row>
    <row r="3" spans="1:5" ht="15.75" thickTop="1" x14ac:dyDescent="0.25"/>
    <row r="4" spans="1:5" ht="32.1" customHeight="1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32.1" customHeight="1" thickTop="1" x14ac:dyDescent="0.25">
      <c r="A5" s="3" t="s">
        <v>2</v>
      </c>
      <c r="B5" s="3">
        <v>64060.57</v>
      </c>
      <c r="C5" s="3">
        <v>64060.57</v>
      </c>
      <c r="D5" s="3">
        <v>64060.57</v>
      </c>
      <c r="E5" s="3">
        <v>64060.57</v>
      </c>
    </row>
    <row r="6" spans="1:5" ht="32.1" customHeight="1" x14ac:dyDescent="0.25">
      <c r="A6" s="3" t="s">
        <v>17</v>
      </c>
      <c r="B6" s="3">
        <v>5338.38</v>
      </c>
      <c r="C6" s="3">
        <v>5338.38</v>
      </c>
      <c r="D6" s="3">
        <v>5338.38</v>
      </c>
      <c r="E6" s="3">
        <v>5338.38</v>
      </c>
    </row>
    <row r="7" spans="1:5" ht="32.1" customHeight="1" x14ac:dyDescent="0.25">
      <c r="A7" s="3" t="s">
        <v>16</v>
      </c>
      <c r="B7" s="3">
        <v>53.71</v>
      </c>
      <c r="C7" s="3">
        <v>53.71</v>
      </c>
      <c r="D7" s="3">
        <v>53.71</v>
      </c>
      <c r="E7" s="3">
        <v>53.71</v>
      </c>
    </row>
    <row r="8" spans="1:5" x14ac:dyDescent="0.25"/>
    <row r="9" spans="1:5" x14ac:dyDescent="0.25"/>
    <row r="10" spans="1:5" ht="32.1" customHeight="1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32.1" customHeight="1" thickTop="1" x14ac:dyDescent="0.25">
      <c r="A11" s="4" t="s">
        <v>18</v>
      </c>
      <c r="B11" s="4">
        <v>18988.63</v>
      </c>
      <c r="C11" s="4">
        <v>24262.63</v>
      </c>
      <c r="D11" s="4">
        <v>24767.119999999999</v>
      </c>
      <c r="E11" s="4">
        <v>25617.46</v>
      </c>
    </row>
    <row r="12" spans="1:5" ht="32.1" customHeight="1" x14ac:dyDescent="0.25">
      <c r="A12" s="4" t="s">
        <v>17</v>
      </c>
      <c r="B12" s="4">
        <v>1582.39</v>
      </c>
      <c r="C12" s="4">
        <v>2021.89</v>
      </c>
      <c r="D12" s="4">
        <v>2063.9299999999998</v>
      </c>
      <c r="E12" s="4">
        <v>2134.79</v>
      </c>
    </row>
    <row r="13" spans="1:5" ht="32.1" customHeight="1" x14ac:dyDescent="0.25">
      <c r="A13" s="4" t="s">
        <v>19</v>
      </c>
      <c r="B13" s="4">
        <v>19.63</v>
      </c>
      <c r="C13" s="4">
        <v>21.78</v>
      </c>
      <c r="D13" s="4">
        <v>20.47</v>
      </c>
      <c r="E13" s="4">
        <v>21.36</v>
      </c>
    </row>
    <row r="14" spans="1:5" ht="32.1" customHeight="1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x14ac:dyDescent="0.25"/>
    <row r="16" spans="1:5" ht="32.1" customHeight="1" thickBot="1" x14ac:dyDescent="0.3">
      <c r="A16" s="5" t="s">
        <v>3</v>
      </c>
      <c r="B16" s="5" t="s">
        <v>6</v>
      </c>
      <c r="C16" s="5" t="s">
        <v>10</v>
      </c>
      <c r="D16" s="5" t="s">
        <v>11</v>
      </c>
      <c r="E16" s="5" t="s">
        <v>12</v>
      </c>
    </row>
    <row r="17" spans="1:5" ht="32.1" customHeight="1" thickTop="1" x14ac:dyDescent="0.25">
      <c r="A17" s="3" t="s">
        <v>2</v>
      </c>
      <c r="B17" s="3">
        <v>78794.509999999995</v>
      </c>
      <c r="C17" s="3">
        <v>78794.509999999995</v>
      </c>
      <c r="D17" s="3">
        <v>78794.509999999995</v>
      </c>
      <c r="E17" s="3">
        <v>78794.509999999995</v>
      </c>
    </row>
    <row r="18" spans="1:5" ht="32.1" customHeight="1" x14ac:dyDescent="0.25">
      <c r="A18" s="3" t="s">
        <v>20</v>
      </c>
      <c r="B18" s="3">
        <v>6566.21</v>
      </c>
      <c r="C18" s="3">
        <v>6566.21</v>
      </c>
      <c r="D18" s="3">
        <v>6566.21</v>
      </c>
      <c r="E18" s="3">
        <v>6566.21</v>
      </c>
    </row>
    <row r="19" spans="1:5" ht="32.1" customHeight="1" x14ac:dyDescent="0.25">
      <c r="A19" s="3" t="s">
        <v>14</v>
      </c>
      <c r="B19" s="3">
        <v>66.06</v>
      </c>
      <c r="C19" s="3">
        <v>66.06</v>
      </c>
      <c r="D19" s="3">
        <v>66.06</v>
      </c>
      <c r="E19" s="3">
        <v>66.06</v>
      </c>
    </row>
    <row r="20" spans="1:5" x14ac:dyDescent="0.25"/>
    <row r="21" spans="1:5" ht="32.1" customHeight="1" thickBot="1" x14ac:dyDescent="0.3">
      <c r="A21" s="6" t="s">
        <v>4</v>
      </c>
      <c r="B21" s="6" t="s">
        <v>6</v>
      </c>
      <c r="C21" s="6" t="s">
        <v>10</v>
      </c>
      <c r="D21" s="6" t="s">
        <v>11</v>
      </c>
      <c r="E21" s="6" t="s">
        <v>12</v>
      </c>
    </row>
    <row r="22" spans="1:5" ht="32.1" customHeight="1" thickTop="1" x14ac:dyDescent="0.25">
      <c r="A22" s="4" t="s">
        <v>13</v>
      </c>
      <c r="B22" s="4">
        <v>23356.02</v>
      </c>
      <c r="C22" s="4">
        <v>29843.040000000001</v>
      </c>
      <c r="D22" s="4">
        <v>30463.56</v>
      </c>
      <c r="E22" s="4">
        <v>31509.48</v>
      </c>
    </row>
    <row r="23" spans="1:5" ht="32.1" customHeight="1" x14ac:dyDescent="0.25">
      <c r="A23" s="4" t="s">
        <v>17</v>
      </c>
      <c r="B23" s="4">
        <v>1946.34</v>
      </c>
      <c r="C23" s="4">
        <v>2486.9299999999998</v>
      </c>
      <c r="D23" s="4">
        <v>2538.63</v>
      </c>
      <c r="E23" s="4">
        <v>2625.79</v>
      </c>
    </row>
    <row r="24" spans="1:5" ht="32.1" customHeight="1" x14ac:dyDescent="0.25">
      <c r="A24" s="4" t="s">
        <v>19</v>
      </c>
      <c r="B24" s="4">
        <v>24.14</v>
      </c>
      <c r="C24" s="4">
        <v>26.79</v>
      </c>
      <c r="D24" s="4">
        <v>25.18</v>
      </c>
      <c r="E24" s="4">
        <v>26.27</v>
      </c>
    </row>
    <row r="25" spans="1:5" ht="32.1" customHeight="1" x14ac:dyDescent="0.25">
      <c r="A25" s="4" t="s">
        <v>15</v>
      </c>
      <c r="B25" s="4">
        <v>30.43</v>
      </c>
      <c r="C25" s="4">
        <v>30.43</v>
      </c>
      <c r="D25" s="4">
        <v>30.43</v>
      </c>
      <c r="E25" s="4">
        <v>30.43</v>
      </c>
    </row>
    <row r="33" customFormat="1" hidden="1" x14ac:dyDescent="0.25"/>
    <row r="34" customFormat="1" hidden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3B2D-0DA7-404E-8BCC-F565F6177155}">
  <dimension ref="A1:E28"/>
  <sheetViews>
    <sheetView topLeftCell="A10" workbookViewId="0">
      <selection activeCell="A16" sqref="A16"/>
    </sheetView>
  </sheetViews>
  <sheetFormatPr defaultColWidth="0" defaultRowHeight="15" zeroHeight="1" x14ac:dyDescent="0.25"/>
  <cols>
    <col min="1" max="1" width="64" customWidth="1"/>
    <col min="2" max="5" width="12" customWidth="1"/>
    <col min="6" max="16384" width="9.140625" hidden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21</v>
      </c>
    </row>
    <row r="3" spans="1:5" ht="15.75" thickTop="1" x14ac:dyDescent="0.25"/>
    <row r="4" spans="1:5" ht="32.1" customHeight="1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32.1" customHeight="1" thickTop="1" x14ac:dyDescent="0.25">
      <c r="A5" s="3" t="s">
        <v>18</v>
      </c>
      <c r="B5" s="3">
        <v>78610.320000000007</v>
      </c>
      <c r="C5" s="3">
        <v>78610.320000000007</v>
      </c>
      <c r="D5" s="3">
        <v>78610.320000000007</v>
      </c>
      <c r="E5" s="3">
        <v>78610.320000000007</v>
      </c>
    </row>
    <row r="6" spans="1:5" ht="32.1" customHeight="1" x14ac:dyDescent="0.25">
      <c r="A6" s="3" t="s">
        <v>17</v>
      </c>
      <c r="B6" s="3">
        <v>6550.86</v>
      </c>
      <c r="C6" s="3">
        <v>6550.86</v>
      </c>
      <c r="D6" s="3">
        <v>6550.86</v>
      </c>
      <c r="E6" s="3">
        <v>6550.86</v>
      </c>
    </row>
    <row r="7" spans="1:5" ht="32.1" customHeight="1" x14ac:dyDescent="0.25">
      <c r="A7" s="3" t="s">
        <v>23</v>
      </c>
      <c r="B7" s="3">
        <v>64.92</v>
      </c>
      <c r="C7" s="3">
        <v>64.92</v>
      </c>
      <c r="D7" s="3">
        <v>64.92</v>
      </c>
      <c r="E7" s="3">
        <v>64.92</v>
      </c>
    </row>
    <row r="8" spans="1:5" x14ac:dyDescent="0.25"/>
    <row r="9" spans="1:5" x14ac:dyDescent="0.25"/>
    <row r="10" spans="1:5" ht="32.1" customHeight="1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32.1" customHeight="1" thickTop="1" x14ac:dyDescent="0.25">
      <c r="A11" s="4" t="s">
        <v>18</v>
      </c>
      <c r="B11" s="4">
        <v>20926.560000000001</v>
      </c>
      <c r="C11" s="4">
        <v>26200.560000000001</v>
      </c>
      <c r="D11" s="4">
        <v>26901.81</v>
      </c>
      <c r="E11" s="4">
        <v>27752.16</v>
      </c>
    </row>
    <row r="12" spans="1:5" ht="32.1" customHeight="1" x14ac:dyDescent="0.25">
      <c r="A12" s="4" t="s">
        <v>17</v>
      </c>
      <c r="B12" s="4">
        <v>1743.88</v>
      </c>
      <c r="C12" s="4">
        <v>2183.38</v>
      </c>
      <c r="D12" s="4">
        <v>2241.8200000000002</v>
      </c>
      <c r="E12" s="4">
        <v>2312.6799999999998</v>
      </c>
    </row>
    <row r="13" spans="1:5" ht="32.1" customHeight="1" x14ac:dyDescent="0.25">
      <c r="A13" s="4" t="s">
        <v>19</v>
      </c>
      <c r="B13" s="4">
        <v>21.56</v>
      </c>
      <c r="C13" s="4">
        <v>23.47</v>
      </c>
      <c r="D13" s="4">
        <v>22.18</v>
      </c>
      <c r="E13" s="4">
        <v>23.09</v>
      </c>
    </row>
    <row r="14" spans="1:5" ht="32.1" customHeight="1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26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32.1" customHeight="1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32.1" customHeight="1" thickTop="1" x14ac:dyDescent="0.25">
      <c r="A20" s="3" t="s">
        <v>18</v>
      </c>
      <c r="B20" s="3">
        <v>82540.84</v>
      </c>
      <c r="C20" s="3">
        <v>82540.84</v>
      </c>
      <c r="D20" s="3">
        <v>82540.84</v>
      </c>
      <c r="E20" s="3">
        <v>82540.84</v>
      </c>
    </row>
    <row r="21" spans="1:5" ht="32.1" customHeight="1" x14ac:dyDescent="0.25">
      <c r="A21" s="3" t="s">
        <v>20</v>
      </c>
      <c r="B21" s="3">
        <v>6878.4</v>
      </c>
      <c r="C21" s="3">
        <v>6878.4</v>
      </c>
      <c r="D21" s="3">
        <v>6878.4</v>
      </c>
      <c r="E21" s="3">
        <v>6878.4</v>
      </c>
    </row>
    <row r="22" spans="1:5" ht="32.1" customHeight="1" x14ac:dyDescent="0.25">
      <c r="A22" s="3" t="s">
        <v>24</v>
      </c>
      <c r="B22" s="3">
        <v>68.17</v>
      </c>
      <c r="C22" s="3">
        <v>68.17</v>
      </c>
      <c r="D22" s="3">
        <v>68.17</v>
      </c>
      <c r="E22" s="3">
        <v>68.17</v>
      </c>
    </row>
    <row r="23" spans="1:5" x14ac:dyDescent="0.25"/>
    <row r="24" spans="1:5" ht="32.1" customHeight="1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32.1" customHeight="1" thickTop="1" x14ac:dyDescent="0.25">
      <c r="A25" s="4" t="s">
        <v>13</v>
      </c>
      <c r="B25" s="4">
        <v>21972.89</v>
      </c>
      <c r="C25" s="4">
        <v>27510.59</v>
      </c>
      <c r="D25" s="4">
        <v>28246.9</v>
      </c>
      <c r="E25" s="4">
        <v>29139.77</v>
      </c>
    </row>
    <row r="26" spans="1:5" ht="32.1" customHeight="1" x14ac:dyDescent="0.25">
      <c r="A26" s="4" t="s">
        <v>17</v>
      </c>
      <c r="B26" s="4">
        <v>1831.07</v>
      </c>
      <c r="C26" s="4">
        <v>2292.5500000000002</v>
      </c>
      <c r="D26" s="4">
        <v>2353.91</v>
      </c>
      <c r="E26" s="4">
        <v>2428.31</v>
      </c>
    </row>
    <row r="27" spans="1:5" ht="32.1" customHeight="1" x14ac:dyDescent="0.25">
      <c r="A27" s="4" t="s">
        <v>19</v>
      </c>
      <c r="B27" s="4">
        <v>22.64</v>
      </c>
      <c r="C27" s="4">
        <v>24.64</v>
      </c>
      <c r="D27" s="4">
        <v>23.29</v>
      </c>
      <c r="E27" s="4">
        <v>24.24</v>
      </c>
    </row>
    <row r="28" spans="1:5" ht="32.1" customHeight="1" x14ac:dyDescent="0.25">
      <c r="A28" s="4" t="s">
        <v>15</v>
      </c>
      <c r="B28" s="4">
        <v>25.98</v>
      </c>
      <c r="C28" s="4">
        <v>25.98</v>
      </c>
      <c r="D28" s="4">
        <v>25.98</v>
      </c>
      <c r="E28" s="4">
        <v>25.98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1C2A-F5D6-4632-B8E1-B4C6F0903A70}">
  <dimension ref="A1:E28"/>
  <sheetViews>
    <sheetView workbookViewId="0">
      <selection activeCell="A31" sqref="A31"/>
    </sheetView>
  </sheetViews>
  <sheetFormatPr defaultRowHeight="15" x14ac:dyDescent="0.25"/>
  <cols>
    <col min="1" max="1" width="92.140625" bestFit="1" customWidth="1"/>
    <col min="2" max="5" width="12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25</v>
      </c>
    </row>
    <row r="3" spans="1:5" ht="15.75" thickTop="1" x14ac:dyDescent="0.25"/>
    <row r="4" spans="1:5" ht="20.25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88834.55</v>
      </c>
      <c r="C5" s="3">
        <v>88834.55</v>
      </c>
      <c r="D5" s="3">
        <v>88834.55</v>
      </c>
      <c r="E5" s="3">
        <v>88834.55</v>
      </c>
    </row>
    <row r="6" spans="1:5" ht="15.75" x14ac:dyDescent="0.25">
      <c r="A6" s="3" t="s">
        <v>17</v>
      </c>
      <c r="B6" s="3">
        <v>7402.88</v>
      </c>
      <c r="C6" s="3">
        <v>7402.88</v>
      </c>
      <c r="D6" s="3">
        <v>7402.88</v>
      </c>
      <c r="E6" s="3">
        <v>7402.88</v>
      </c>
    </row>
    <row r="7" spans="1:5" ht="15.75" x14ac:dyDescent="0.25">
      <c r="A7" s="3" t="s">
        <v>23</v>
      </c>
      <c r="B7" s="3">
        <v>72.790000000000006</v>
      </c>
      <c r="C7" s="3">
        <v>72.790000000000006</v>
      </c>
      <c r="D7" s="3">
        <v>72.790000000000006</v>
      </c>
      <c r="E7" s="3">
        <v>72.790000000000006</v>
      </c>
    </row>
    <row r="10" spans="1:5" ht="20.25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16.5" thickTop="1" x14ac:dyDescent="0.25">
      <c r="A11" s="4" t="s">
        <v>18</v>
      </c>
      <c r="B11" s="4">
        <v>22103.45</v>
      </c>
      <c r="C11" s="4">
        <v>27377.45</v>
      </c>
      <c r="D11" s="4">
        <v>28078.7</v>
      </c>
      <c r="E11" s="4">
        <v>28929.040000000001</v>
      </c>
    </row>
    <row r="12" spans="1:5" ht="15.75" x14ac:dyDescent="0.25">
      <c r="A12" s="4" t="s">
        <v>17</v>
      </c>
      <c r="B12" s="4">
        <v>1841.95</v>
      </c>
      <c r="C12" s="4">
        <v>2281.4499999999998</v>
      </c>
      <c r="D12" s="4">
        <v>2339.89</v>
      </c>
      <c r="E12" s="4">
        <v>2410.75</v>
      </c>
    </row>
    <row r="13" spans="1:5" ht="15.75" x14ac:dyDescent="0.25">
      <c r="A13" s="4" t="s">
        <v>19</v>
      </c>
      <c r="B13" s="4">
        <v>22.74</v>
      </c>
      <c r="C13" s="4">
        <v>24.5</v>
      </c>
      <c r="D13" s="4">
        <v>23.12</v>
      </c>
      <c r="E13" s="4">
        <v>24.04</v>
      </c>
    </row>
    <row r="14" spans="1:5" ht="15.75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26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93276.28</v>
      </c>
      <c r="C20" s="3">
        <v>93276.28</v>
      </c>
      <c r="D20" s="3">
        <v>93276.28</v>
      </c>
      <c r="E20" s="3">
        <v>93276.28</v>
      </c>
    </row>
    <row r="21" spans="1:5" ht="15.75" x14ac:dyDescent="0.25">
      <c r="A21" s="3" t="s">
        <v>20</v>
      </c>
      <c r="B21" s="3">
        <v>7773.02</v>
      </c>
      <c r="C21" s="3">
        <v>7773.02</v>
      </c>
      <c r="D21" s="3">
        <v>7773.02</v>
      </c>
      <c r="E21" s="3">
        <v>7773.02</v>
      </c>
    </row>
    <row r="22" spans="1:5" ht="15.75" x14ac:dyDescent="0.25">
      <c r="A22" s="3" t="s">
        <v>24</v>
      </c>
      <c r="B22" s="3">
        <v>76.430000000000007</v>
      </c>
      <c r="C22" s="3">
        <v>76.430000000000007</v>
      </c>
      <c r="D22" s="3">
        <v>76.430000000000007</v>
      </c>
      <c r="E22" s="3">
        <v>76.430000000000007</v>
      </c>
    </row>
    <row r="24" spans="1:5" ht="20.25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16.5" thickTop="1" x14ac:dyDescent="0.25">
      <c r="A25" s="4" t="s">
        <v>13</v>
      </c>
      <c r="B25" s="4">
        <v>23208.62</v>
      </c>
      <c r="C25" s="4">
        <v>28746.32</v>
      </c>
      <c r="D25" s="4">
        <v>29482.639999999999</v>
      </c>
      <c r="E25" s="4">
        <v>30375.49</v>
      </c>
    </row>
    <row r="26" spans="1:5" ht="15.75" x14ac:dyDescent="0.25">
      <c r="A26" s="4" t="s">
        <v>17</v>
      </c>
      <c r="B26" s="4">
        <v>1934.05</v>
      </c>
      <c r="C26" s="4">
        <v>2395.52</v>
      </c>
      <c r="D26" s="4">
        <v>2456.88</v>
      </c>
      <c r="E26" s="4">
        <v>2531.29</v>
      </c>
    </row>
    <row r="27" spans="1:5" ht="15.75" x14ac:dyDescent="0.25">
      <c r="A27" s="4" t="s">
        <v>19</v>
      </c>
      <c r="B27" s="4">
        <v>23.88</v>
      </c>
      <c r="C27" s="4">
        <v>25.73</v>
      </c>
      <c r="D27" s="4">
        <v>24.28</v>
      </c>
      <c r="E27" s="4">
        <v>25.24</v>
      </c>
    </row>
    <row r="28" spans="1:5" ht="15.75" x14ac:dyDescent="0.25">
      <c r="A28" s="4" t="s">
        <v>15</v>
      </c>
      <c r="B28" s="4">
        <v>25.98</v>
      </c>
      <c r="C28" s="4">
        <v>25.98</v>
      </c>
      <c r="D28" s="4">
        <v>25.98</v>
      </c>
      <c r="E28" s="4">
        <v>25.98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0680-1312-4352-BFD8-DFE3623FA7A7}">
  <dimension ref="A1:E28"/>
  <sheetViews>
    <sheetView zoomScaleNormal="100" workbookViewId="0">
      <selection activeCell="A34" sqref="A34"/>
    </sheetView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28</v>
      </c>
    </row>
    <row r="3" spans="1:5" ht="15.75" thickTop="1" x14ac:dyDescent="0.25"/>
    <row r="4" spans="1:5" ht="20.25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110158.1</v>
      </c>
      <c r="C5" s="3">
        <v>110158.1</v>
      </c>
      <c r="D5" s="3">
        <v>110158.1</v>
      </c>
      <c r="E5" s="3">
        <v>110158.1</v>
      </c>
    </row>
    <row r="6" spans="1:5" ht="15.75" x14ac:dyDescent="0.25">
      <c r="A6" s="3" t="s">
        <v>17</v>
      </c>
      <c r="B6" s="3">
        <v>9179.84</v>
      </c>
      <c r="C6" s="3">
        <v>9179.84</v>
      </c>
      <c r="D6" s="3">
        <v>9179.84</v>
      </c>
      <c r="E6" s="3">
        <v>9179.84</v>
      </c>
    </row>
    <row r="7" spans="1:5" ht="15.75" x14ac:dyDescent="0.25">
      <c r="A7" s="3" t="s">
        <v>23</v>
      </c>
      <c r="B7" s="3">
        <v>81.97</v>
      </c>
      <c r="C7" s="3">
        <v>81.97</v>
      </c>
      <c r="D7" s="3">
        <v>81.97</v>
      </c>
      <c r="E7" s="3">
        <v>81.97</v>
      </c>
    </row>
    <row r="10" spans="1:5" ht="20.25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16.5" thickTop="1" x14ac:dyDescent="0.25">
      <c r="A11" s="4" t="s">
        <v>18</v>
      </c>
      <c r="B11" s="4">
        <v>25595.29</v>
      </c>
      <c r="C11" s="4">
        <v>31285.29</v>
      </c>
      <c r="D11" s="4">
        <v>31846.12</v>
      </c>
      <c r="E11" s="4">
        <v>33172.33</v>
      </c>
    </row>
    <row r="12" spans="1:5" ht="15.75" x14ac:dyDescent="0.25">
      <c r="A12" s="4" t="s">
        <v>17</v>
      </c>
      <c r="B12" s="4">
        <v>2132.94</v>
      </c>
      <c r="C12" s="4">
        <v>2607.11</v>
      </c>
      <c r="D12" s="4">
        <v>2653.84</v>
      </c>
      <c r="E12" s="4">
        <v>2764.36</v>
      </c>
    </row>
    <row r="13" spans="1:5" ht="15.75" x14ac:dyDescent="0.25">
      <c r="A13" s="4" t="s">
        <v>19</v>
      </c>
      <c r="B13" s="4">
        <v>25.09</v>
      </c>
      <c r="C13" s="4">
        <v>26.34</v>
      </c>
      <c r="D13" s="4">
        <v>25.49</v>
      </c>
      <c r="E13" s="4">
        <v>25.86</v>
      </c>
    </row>
    <row r="14" spans="1:5" ht="15.75" x14ac:dyDescent="0.25">
      <c r="A14" s="4" t="s">
        <v>15</v>
      </c>
      <c r="B14" s="4">
        <v>46.2</v>
      </c>
      <c r="C14" s="4">
        <v>46.2</v>
      </c>
      <c r="D14" s="4">
        <v>46.2</v>
      </c>
      <c r="E14" s="4">
        <v>46.2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27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115666.01</v>
      </c>
      <c r="C20" s="3">
        <v>115666.01</v>
      </c>
      <c r="D20" s="3">
        <v>115666.01</v>
      </c>
      <c r="E20" s="3">
        <v>115666.01</v>
      </c>
    </row>
    <row r="21" spans="1:5" ht="15.75" x14ac:dyDescent="0.25">
      <c r="A21" s="3" t="s">
        <v>20</v>
      </c>
      <c r="B21" s="3">
        <v>9638.83</v>
      </c>
      <c r="C21" s="3">
        <v>9638.83</v>
      </c>
      <c r="D21" s="3">
        <v>9638.83</v>
      </c>
      <c r="E21" s="3">
        <v>9638.83</v>
      </c>
    </row>
    <row r="22" spans="1:5" ht="15.75" x14ac:dyDescent="0.25">
      <c r="A22" s="3" t="s">
        <v>24</v>
      </c>
      <c r="B22" s="3">
        <v>86.07</v>
      </c>
      <c r="C22" s="3">
        <v>86.07</v>
      </c>
      <c r="D22" s="3">
        <v>86.07</v>
      </c>
      <c r="E22" s="3">
        <v>86.07</v>
      </c>
    </row>
    <row r="24" spans="1:5" ht="20.25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16.5" thickTop="1" x14ac:dyDescent="0.25">
      <c r="A25" s="4" t="s">
        <v>13</v>
      </c>
      <c r="B25" s="4">
        <v>26875.05</v>
      </c>
      <c r="C25" s="4">
        <v>32849.550000000003</v>
      </c>
      <c r="D25" s="4">
        <v>33438.43</v>
      </c>
      <c r="E25" s="4">
        <v>34830.949999999997</v>
      </c>
    </row>
    <row r="26" spans="1:5" ht="15.75" x14ac:dyDescent="0.25">
      <c r="A26" s="4" t="s">
        <v>17</v>
      </c>
      <c r="B26" s="4">
        <v>2239.59</v>
      </c>
      <c r="C26" s="4">
        <v>2737.47</v>
      </c>
      <c r="D26" s="4">
        <v>2786.53</v>
      </c>
      <c r="E26" s="4">
        <v>2902.58</v>
      </c>
    </row>
    <row r="27" spans="1:5" ht="15.75" x14ac:dyDescent="0.25">
      <c r="A27" s="4" t="s">
        <v>19</v>
      </c>
      <c r="B27" s="4">
        <v>26.34</v>
      </c>
      <c r="C27" s="4">
        <v>27.66</v>
      </c>
      <c r="D27" s="4">
        <v>26.76</v>
      </c>
      <c r="E27" s="4">
        <v>27.15</v>
      </c>
    </row>
    <row r="28" spans="1:5" ht="15.75" x14ac:dyDescent="0.25">
      <c r="A28" s="4" t="s">
        <v>15</v>
      </c>
      <c r="B28" s="4">
        <v>48.51</v>
      </c>
      <c r="C28" s="4">
        <v>48.51</v>
      </c>
      <c r="D28" s="4">
        <v>48.51</v>
      </c>
      <c r="E28" s="4">
        <v>48.51</v>
      </c>
    </row>
  </sheetData>
  <pageMargins left="0.7" right="0.7" top="0.75" bottom="0.75" header="0.3" footer="0.3"/>
  <pageSetup paperSize="9" scale="57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0CED-89B9-464B-B605-C982F08A9F51}">
  <dimension ref="A1:E29"/>
  <sheetViews>
    <sheetView zoomScaleNormal="100" workbookViewId="0">
      <selection activeCell="A3" sqref="A3"/>
    </sheetView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33</v>
      </c>
    </row>
    <row r="3" spans="1:5" ht="15.75" thickTop="1" x14ac:dyDescent="0.25"/>
    <row r="4" spans="1:5" ht="20.25" thickBot="1" x14ac:dyDescent="0.3">
      <c r="A4" s="5" t="s">
        <v>29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119827.91</v>
      </c>
      <c r="C5" s="3">
        <v>119827.91</v>
      </c>
      <c r="D5" s="3">
        <v>119827.91</v>
      </c>
      <c r="E5" s="3">
        <v>119827.91</v>
      </c>
    </row>
    <row r="6" spans="1:5" ht="15.75" x14ac:dyDescent="0.25">
      <c r="A6" s="3" t="s">
        <v>17</v>
      </c>
      <c r="B6" s="3">
        <v>9985.66</v>
      </c>
      <c r="C6" s="3">
        <v>9985.66</v>
      </c>
      <c r="D6" s="3">
        <v>9985.66</v>
      </c>
      <c r="E6" s="3">
        <v>9985.66</v>
      </c>
    </row>
    <row r="7" spans="1:5" ht="15.75" x14ac:dyDescent="0.25">
      <c r="A7" s="7" t="s">
        <v>30</v>
      </c>
      <c r="B7" s="3"/>
      <c r="C7" s="3"/>
      <c r="D7" s="3"/>
      <c r="E7" s="3"/>
    </row>
    <row r="8" spans="1:5" ht="15.75" x14ac:dyDescent="0.25">
      <c r="A8" s="3" t="s">
        <v>31</v>
      </c>
      <c r="B8" s="3">
        <v>89.16</v>
      </c>
      <c r="C8" s="3">
        <v>89.16</v>
      </c>
      <c r="D8" s="3">
        <v>89.16</v>
      </c>
      <c r="E8" s="3">
        <v>89.16</v>
      </c>
    </row>
    <row r="9" spans="1:5" ht="15.75" x14ac:dyDescent="0.25">
      <c r="A9" s="3" t="s">
        <v>32</v>
      </c>
      <c r="B9" s="3">
        <v>47.92</v>
      </c>
      <c r="C9" s="3">
        <v>47.92</v>
      </c>
      <c r="D9" s="3">
        <v>47.92</v>
      </c>
      <c r="E9" s="3">
        <v>47.92</v>
      </c>
    </row>
    <row r="11" spans="1:5" ht="20.25" thickBot="1" x14ac:dyDescent="0.3">
      <c r="A11" s="6" t="s">
        <v>4</v>
      </c>
      <c r="B11" s="6" t="s">
        <v>5</v>
      </c>
      <c r="C11" s="6" t="s">
        <v>7</v>
      </c>
      <c r="D11" s="6" t="s">
        <v>8</v>
      </c>
      <c r="E11" s="6" t="s">
        <v>9</v>
      </c>
    </row>
    <row r="12" spans="1:5" ht="16.5" thickTop="1" x14ac:dyDescent="0.25">
      <c r="A12" s="4" t="s">
        <v>18</v>
      </c>
      <c r="B12" s="4">
        <v>26523.69</v>
      </c>
      <c r="C12" s="4">
        <v>32213.69</v>
      </c>
      <c r="D12" s="4">
        <v>32774.519999999997</v>
      </c>
      <c r="E12" s="4">
        <v>34100.74</v>
      </c>
    </row>
    <row r="13" spans="1:5" ht="15.75" x14ac:dyDescent="0.25">
      <c r="A13" s="4" t="s">
        <v>17</v>
      </c>
      <c r="B13" s="4">
        <v>2210.31</v>
      </c>
      <c r="C13" s="4">
        <v>2684.74</v>
      </c>
      <c r="D13" s="4">
        <v>2731.21</v>
      </c>
      <c r="E13" s="4">
        <v>2841.73</v>
      </c>
    </row>
    <row r="14" spans="1:5" ht="15.75" x14ac:dyDescent="0.25">
      <c r="A14" s="4" t="s">
        <v>19</v>
      </c>
      <c r="B14" s="4">
        <v>25.98</v>
      </c>
      <c r="C14" s="4">
        <v>27.1</v>
      </c>
      <c r="D14" s="4">
        <v>26.21</v>
      </c>
      <c r="E14" s="4">
        <v>26.56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/>
      <c r="B16" s="4"/>
      <c r="C16" s="4"/>
      <c r="D16" s="4"/>
      <c r="E16" s="4"/>
    </row>
    <row r="17" spans="1:5" ht="18.75" thickTop="1" thickBot="1" x14ac:dyDescent="0.35">
      <c r="A17" s="2"/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147388.32</v>
      </c>
      <c r="C20" s="3">
        <v>147388.32</v>
      </c>
      <c r="D20" s="3">
        <v>147388.32</v>
      </c>
      <c r="E20" s="3">
        <v>147388.32</v>
      </c>
    </row>
    <row r="21" spans="1:5" ht="15.75" x14ac:dyDescent="0.25">
      <c r="A21" s="3" t="s">
        <v>17</v>
      </c>
      <c r="B21" s="3">
        <v>12282.36</v>
      </c>
      <c r="C21" s="3">
        <v>12282.36</v>
      </c>
      <c r="D21" s="3">
        <v>12282.36</v>
      </c>
      <c r="E21" s="3">
        <v>12282.36</v>
      </c>
    </row>
    <row r="22" spans="1:5" ht="15.75" x14ac:dyDescent="0.25">
      <c r="A22" s="7" t="s">
        <v>30</v>
      </c>
      <c r="B22" s="3"/>
      <c r="C22" s="3"/>
      <c r="D22" s="3"/>
      <c r="E22" s="3"/>
    </row>
    <row r="23" spans="1:5" ht="15.75" x14ac:dyDescent="0.25">
      <c r="A23" s="3" t="s">
        <v>31</v>
      </c>
      <c r="B23" s="3">
        <v>109367</v>
      </c>
      <c r="C23" s="3">
        <v>109367</v>
      </c>
      <c r="D23" s="3">
        <v>109367</v>
      </c>
      <c r="E23" s="3">
        <v>109367</v>
      </c>
    </row>
    <row r="24" spans="1:5" ht="15.75" x14ac:dyDescent="0.25">
      <c r="A24" s="3" t="s">
        <v>32</v>
      </c>
      <c r="B24" s="3">
        <v>58.94</v>
      </c>
      <c r="C24" s="3">
        <v>58.94</v>
      </c>
      <c r="D24" s="3">
        <v>58.94</v>
      </c>
      <c r="E24" s="3">
        <v>58.94</v>
      </c>
    </row>
    <row r="26" spans="1:5" ht="20.25" thickBot="1" x14ac:dyDescent="0.3">
      <c r="A26" s="6" t="s">
        <v>4</v>
      </c>
      <c r="B26" s="6" t="s">
        <v>6</v>
      </c>
      <c r="C26" s="6" t="s">
        <v>10</v>
      </c>
      <c r="D26" s="6" t="s">
        <v>11</v>
      </c>
      <c r="E26" s="6" t="s">
        <v>12</v>
      </c>
    </row>
    <row r="27" spans="1:5" ht="16.5" thickTop="1" x14ac:dyDescent="0.25">
      <c r="A27" s="4" t="s">
        <v>18</v>
      </c>
      <c r="B27" s="4">
        <v>32624.14</v>
      </c>
      <c r="C27" s="4">
        <v>39622.839999999997</v>
      </c>
      <c r="D27" s="4">
        <v>40312.660000000003</v>
      </c>
      <c r="E27" s="4">
        <v>41943.91</v>
      </c>
    </row>
    <row r="28" spans="1:5" ht="15.75" x14ac:dyDescent="0.25">
      <c r="A28" s="4" t="s">
        <v>17</v>
      </c>
      <c r="B28" s="4">
        <v>2718.68</v>
      </c>
      <c r="C28" s="4">
        <v>3301.9</v>
      </c>
      <c r="D28" s="4">
        <v>3359.39</v>
      </c>
      <c r="E28" s="4">
        <v>3495.33</v>
      </c>
    </row>
    <row r="29" spans="1:5" ht="15.75" x14ac:dyDescent="0.25">
      <c r="A29" s="4" t="s">
        <v>19</v>
      </c>
      <c r="B29" s="4">
        <v>31.96</v>
      </c>
      <c r="C29" s="4">
        <v>33.33</v>
      </c>
      <c r="D29" s="4">
        <v>32.24</v>
      </c>
      <c r="E29" s="4">
        <v>32.67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896F-8DD9-43C2-BEA6-3A5CD5998FE9}">
  <sheetPr>
    <pageSetUpPr fitToPage="1"/>
  </sheetPr>
  <dimension ref="A1:E29"/>
  <sheetViews>
    <sheetView workbookViewId="0"/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34</v>
      </c>
    </row>
    <row r="3" spans="1:5" ht="15.75" thickTop="1" x14ac:dyDescent="0.25"/>
    <row r="4" spans="1:5" ht="20.25" thickBot="1" x14ac:dyDescent="0.3">
      <c r="A4" s="5" t="s">
        <v>29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120265.49</v>
      </c>
      <c r="C5" s="3">
        <v>120265.49</v>
      </c>
      <c r="D5" s="3">
        <v>120265.49</v>
      </c>
      <c r="E5" s="3">
        <v>120265.49</v>
      </c>
    </row>
    <row r="6" spans="1:5" ht="15.75" x14ac:dyDescent="0.25">
      <c r="A6" s="3" t="s">
        <v>17</v>
      </c>
      <c r="B6" s="3">
        <v>10022.120000000001</v>
      </c>
      <c r="C6" s="3">
        <v>10022.120000000001</v>
      </c>
      <c r="D6" s="3">
        <v>10022.120000000001</v>
      </c>
      <c r="E6" s="3">
        <v>10022.120000000001</v>
      </c>
    </row>
    <row r="7" spans="1:5" ht="15.75" x14ac:dyDescent="0.25">
      <c r="A7" s="7" t="s">
        <v>30</v>
      </c>
      <c r="B7" s="3"/>
      <c r="C7" s="3"/>
      <c r="D7" s="3"/>
      <c r="E7" s="3"/>
    </row>
    <row r="8" spans="1:5" ht="15.75" x14ac:dyDescent="0.25">
      <c r="A8" s="3" t="s">
        <v>31</v>
      </c>
      <c r="B8" s="3">
        <v>89.49</v>
      </c>
      <c r="C8" s="3">
        <v>89.49</v>
      </c>
      <c r="D8" s="3">
        <v>89.49</v>
      </c>
      <c r="E8" s="3">
        <v>89.49</v>
      </c>
    </row>
    <row r="9" spans="1:5" ht="15.75" x14ac:dyDescent="0.25">
      <c r="A9" s="3" t="s">
        <v>32</v>
      </c>
      <c r="B9" s="3">
        <v>48</v>
      </c>
      <c r="C9" s="3">
        <v>48</v>
      </c>
      <c r="D9" s="3">
        <v>48</v>
      </c>
      <c r="E9" s="3">
        <v>48</v>
      </c>
    </row>
    <row r="11" spans="1:5" ht="20.25" thickBot="1" x14ac:dyDescent="0.3">
      <c r="A11" s="6" t="s">
        <v>4</v>
      </c>
      <c r="B11" s="6" t="s">
        <v>5</v>
      </c>
      <c r="C11" s="6" t="s">
        <v>7</v>
      </c>
      <c r="D11" s="6" t="s">
        <v>8</v>
      </c>
      <c r="E11" s="6" t="s">
        <v>9</v>
      </c>
    </row>
    <row r="12" spans="1:5" ht="16.5" thickTop="1" x14ac:dyDescent="0.25">
      <c r="A12" s="4" t="s">
        <v>18</v>
      </c>
      <c r="B12" s="4">
        <v>26700.21</v>
      </c>
      <c r="C12" s="4">
        <v>32390.2</v>
      </c>
      <c r="D12" s="4">
        <v>33059.82</v>
      </c>
      <c r="E12" s="4">
        <v>34386.04</v>
      </c>
    </row>
    <row r="13" spans="1:5" ht="15.75" x14ac:dyDescent="0.25">
      <c r="A13" s="4" t="s">
        <v>17</v>
      </c>
      <c r="B13" s="4">
        <v>2225.02</v>
      </c>
      <c r="C13" s="4">
        <v>2699.18</v>
      </c>
      <c r="D13" s="4">
        <v>2754.99</v>
      </c>
      <c r="E13" s="4">
        <v>2865.5</v>
      </c>
    </row>
    <row r="14" spans="1:5" ht="15.75" x14ac:dyDescent="0.25">
      <c r="A14" s="4" t="s">
        <v>19</v>
      </c>
      <c r="B14" s="4">
        <v>26.14</v>
      </c>
      <c r="C14" s="4">
        <v>27.24</v>
      </c>
      <c r="D14" s="4">
        <v>26.44</v>
      </c>
      <c r="E14" s="4">
        <v>26.78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/>
      <c r="B16" s="4"/>
      <c r="C16" s="4"/>
      <c r="D16" s="4"/>
      <c r="E16" s="4"/>
    </row>
    <row r="17" spans="1:5" ht="18.75" thickTop="1" thickBot="1" x14ac:dyDescent="0.35">
      <c r="A17" s="2"/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147926.54999999999</v>
      </c>
      <c r="C20" s="3">
        <v>147926.54999999999</v>
      </c>
      <c r="D20" s="3">
        <v>147926.54999999999</v>
      </c>
      <c r="E20" s="3">
        <v>147926.54999999999</v>
      </c>
    </row>
    <row r="21" spans="1:5" ht="15.75" x14ac:dyDescent="0.25">
      <c r="A21" s="3" t="s">
        <v>17</v>
      </c>
      <c r="B21" s="3">
        <v>12327.21</v>
      </c>
      <c r="C21" s="3">
        <v>12327.21</v>
      </c>
      <c r="D21" s="3">
        <v>12327.21</v>
      </c>
      <c r="E21" s="3">
        <v>12327.21</v>
      </c>
    </row>
    <row r="22" spans="1:5" ht="15.75" x14ac:dyDescent="0.25">
      <c r="A22" s="7" t="s">
        <v>30</v>
      </c>
      <c r="B22" s="3"/>
      <c r="C22" s="3"/>
      <c r="D22" s="3"/>
      <c r="E22" s="3"/>
    </row>
    <row r="23" spans="1:5" ht="15.75" x14ac:dyDescent="0.25">
      <c r="A23" s="3" t="s">
        <v>31</v>
      </c>
      <c r="B23" s="3">
        <v>110.07</v>
      </c>
      <c r="C23" s="3">
        <v>110.07</v>
      </c>
      <c r="D23" s="3">
        <v>110.07</v>
      </c>
      <c r="E23" s="3">
        <v>110.07</v>
      </c>
    </row>
    <row r="24" spans="1:5" ht="15.75" x14ac:dyDescent="0.25">
      <c r="A24" s="3" t="s">
        <v>32</v>
      </c>
      <c r="B24" s="3">
        <v>59.04</v>
      </c>
      <c r="C24" s="3">
        <v>59.04</v>
      </c>
      <c r="D24" s="3">
        <v>59.04</v>
      </c>
      <c r="E24" s="3">
        <v>59.04</v>
      </c>
    </row>
    <row r="26" spans="1:5" ht="20.25" thickBot="1" x14ac:dyDescent="0.3">
      <c r="A26" s="6" t="s">
        <v>4</v>
      </c>
      <c r="B26" s="6" t="s">
        <v>6</v>
      </c>
      <c r="C26" s="6" t="s">
        <v>10</v>
      </c>
      <c r="D26" s="6" t="s">
        <v>11</v>
      </c>
      <c r="E26" s="6" t="s">
        <v>12</v>
      </c>
    </row>
    <row r="27" spans="1:5" ht="16.5" thickTop="1" x14ac:dyDescent="0.25">
      <c r="A27" s="4" t="s">
        <v>18</v>
      </c>
      <c r="B27" s="4">
        <v>32841.26</v>
      </c>
      <c r="C27" s="4">
        <v>39839.949999999997</v>
      </c>
      <c r="D27" s="4">
        <v>40663.58</v>
      </c>
      <c r="E27" s="4">
        <v>42294.83</v>
      </c>
    </row>
    <row r="28" spans="1:5" ht="15.75" x14ac:dyDescent="0.25">
      <c r="A28" s="4" t="s">
        <v>17</v>
      </c>
      <c r="B28" s="4">
        <v>2736.77</v>
      </c>
      <c r="C28" s="4">
        <v>3319.99</v>
      </c>
      <c r="D28" s="4">
        <v>3388.64</v>
      </c>
      <c r="E28" s="4">
        <v>3524.57</v>
      </c>
    </row>
    <row r="29" spans="1:5" ht="15.75" x14ac:dyDescent="0.25">
      <c r="A29" s="4" t="s">
        <v>19</v>
      </c>
      <c r="B29" s="4">
        <v>32.15</v>
      </c>
      <c r="C29" s="4">
        <v>33.51</v>
      </c>
      <c r="D29" s="4">
        <v>32.520000000000003</v>
      </c>
      <c r="E29" s="4">
        <v>32.94</v>
      </c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1E86-92A3-41BB-8AFD-84FF6AC66F76}">
  <dimension ref="A2:E30"/>
  <sheetViews>
    <sheetView workbookViewId="0">
      <selection activeCell="G12" sqref="G12"/>
    </sheetView>
  </sheetViews>
  <sheetFormatPr defaultRowHeight="15" x14ac:dyDescent="0.25"/>
  <cols>
    <col min="1" max="1" width="66" bestFit="1" customWidth="1"/>
    <col min="2" max="5" width="15.140625" bestFit="1" customWidth="1"/>
  </cols>
  <sheetData>
    <row r="2" spans="1:5" ht="20.25" thickBot="1" x14ac:dyDescent="0.35">
      <c r="A2" s="1" t="s">
        <v>0</v>
      </c>
    </row>
    <row r="3" spans="1:5" ht="18.75" thickTop="1" thickBot="1" x14ac:dyDescent="0.35">
      <c r="A3" s="8" t="s">
        <v>35</v>
      </c>
    </row>
    <row r="4" spans="1:5" ht="15.75" thickTop="1" x14ac:dyDescent="0.25"/>
    <row r="5" spans="1:5" ht="20.25" thickBot="1" x14ac:dyDescent="0.3">
      <c r="A5" s="9" t="s">
        <v>29</v>
      </c>
      <c r="B5" s="9" t="s">
        <v>5</v>
      </c>
      <c r="C5" s="9" t="s">
        <v>7</v>
      </c>
      <c r="D5" s="9" t="s">
        <v>8</v>
      </c>
      <c r="E5" s="9" t="s">
        <v>9</v>
      </c>
    </row>
    <row r="6" spans="1:5" ht="16.5" thickTop="1" x14ac:dyDescent="0.25">
      <c r="A6" s="10" t="s">
        <v>18</v>
      </c>
      <c r="B6" s="10">
        <v>89050.72</v>
      </c>
      <c r="C6" s="10">
        <v>89050.72</v>
      </c>
      <c r="D6" s="10">
        <v>89050.72</v>
      </c>
      <c r="E6" s="10">
        <v>89050.72</v>
      </c>
    </row>
    <row r="7" spans="1:5" ht="15.75" x14ac:dyDescent="0.25">
      <c r="A7" s="10" t="s">
        <v>17</v>
      </c>
      <c r="B7" s="10">
        <v>7420.89</v>
      </c>
      <c r="C7" s="10">
        <v>7420.89</v>
      </c>
      <c r="D7" s="10">
        <v>7420.89</v>
      </c>
      <c r="E7" s="10">
        <v>7420.89</v>
      </c>
    </row>
    <row r="8" spans="1:5" ht="15.75" x14ac:dyDescent="0.25">
      <c r="A8" s="11" t="s">
        <v>30</v>
      </c>
      <c r="B8" s="10"/>
      <c r="C8" s="10"/>
      <c r="D8" s="10"/>
      <c r="E8" s="10"/>
    </row>
    <row r="9" spans="1:5" ht="15.75" x14ac:dyDescent="0.25">
      <c r="A9" s="10" t="s">
        <v>31</v>
      </c>
      <c r="B9" s="10">
        <v>66.459999999999994</v>
      </c>
      <c r="C9" s="10">
        <v>66.459999999999994</v>
      </c>
      <c r="D9" s="10">
        <v>66.459999999999994</v>
      </c>
      <c r="E9" s="10">
        <v>66.459999999999994</v>
      </c>
    </row>
    <row r="10" spans="1:5" ht="15.75" x14ac:dyDescent="0.25">
      <c r="A10" s="10" t="s">
        <v>32</v>
      </c>
      <c r="B10" s="10">
        <v>29.41</v>
      </c>
      <c r="C10" s="10">
        <v>29.41</v>
      </c>
      <c r="D10" s="10">
        <v>29.41</v>
      </c>
      <c r="E10" s="10">
        <v>29.41</v>
      </c>
    </row>
    <row r="12" spans="1:5" ht="20.25" thickBot="1" x14ac:dyDescent="0.3">
      <c r="A12" s="12" t="s">
        <v>4</v>
      </c>
      <c r="B12" s="12" t="s">
        <v>5</v>
      </c>
      <c r="C12" s="12" t="s">
        <v>7</v>
      </c>
      <c r="D12" s="12" t="s">
        <v>8</v>
      </c>
      <c r="E12" s="12" t="s">
        <v>9</v>
      </c>
    </row>
    <row r="13" spans="1:5" ht="16.5" thickTop="1" x14ac:dyDescent="0.25">
      <c r="A13" s="13" t="s">
        <v>18</v>
      </c>
      <c r="B13" s="10">
        <v>29139.13</v>
      </c>
      <c r="C13" s="10">
        <v>35715.14</v>
      </c>
      <c r="D13" s="10">
        <v>36039.339999999997</v>
      </c>
      <c r="E13" s="10">
        <v>37417.29</v>
      </c>
    </row>
    <row r="14" spans="1:5" ht="15.75" x14ac:dyDescent="0.25">
      <c r="A14" s="13" t="s">
        <v>17</v>
      </c>
      <c r="B14" s="10">
        <v>2428.2600000000002</v>
      </c>
      <c r="C14" s="10">
        <v>2976.26</v>
      </c>
      <c r="D14" s="10">
        <v>3003.28</v>
      </c>
      <c r="E14" s="10">
        <v>3118.11</v>
      </c>
    </row>
    <row r="15" spans="1:5" ht="15.75" x14ac:dyDescent="0.25">
      <c r="A15" s="13" t="s">
        <v>19</v>
      </c>
      <c r="B15" s="10">
        <v>27.65</v>
      </c>
      <c r="C15" s="10">
        <v>30.07</v>
      </c>
      <c r="D15" s="10">
        <v>28.92</v>
      </c>
      <c r="E15" s="10">
        <v>29.86</v>
      </c>
    </row>
    <row r="17" spans="1:5" ht="20.25" thickBot="1" x14ac:dyDescent="0.35">
      <c r="A17" s="1"/>
      <c r="B17" s="13"/>
      <c r="C17" s="13"/>
      <c r="D17" s="13"/>
      <c r="E17" s="13"/>
    </row>
    <row r="18" spans="1:5" ht="18.75" thickTop="1" thickBot="1" x14ac:dyDescent="0.35">
      <c r="A18" s="2"/>
      <c r="B18" s="13"/>
      <c r="C18" s="13"/>
      <c r="D18" s="13"/>
      <c r="E18" s="13"/>
    </row>
    <row r="19" spans="1:5" ht="15.75" thickTop="1" x14ac:dyDescent="0.25"/>
    <row r="20" spans="1:5" ht="20.25" thickBot="1" x14ac:dyDescent="0.3">
      <c r="A20" s="9" t="s">
        <v>3</v>
      </c>
      <c r="B20" s="9" t="s">
        <v>6</v>
      </c>
      <c r="C20" s="9" t="s">
        <v>10</v>
      </c>
      <c r="D20" s="9" t="s">
        <v>11</v>
      </c>
      <c r="E20" s="9" t="s">
        <v>12</v>
      </c>
    </row>
    <row r="21" spans="1:5" ht="16.5" thickTop="1" x14ac:dyDescent="0.25">
      <c r="A21" s="10" t="s">
        <v>18</v>
      </c>
      <c r="B21" s="14">
        <f>B6*123%</f>
        <v>109532.38559999999</v>
      </c>
      <c r="C21" s="14">
        <f>C6*123%</f>
        <v>109532.38559999999</v>
      </c>
      <c r="D21" s="14">
        <f>D6*123%</f>
        <v>109532.38559999999</v>
      </c>
      <c r="E21" s="14">
        <f>E6*123%</f>
        <v>109532.38559999999</v>
      </c>
    </row>
    <row r="22" spans="1:5" ht="15.75" x14ac:dyDescent="0.25">
      <c r="A22" s="10" t="s">
        <v>17</v>
      </c>
      <c r="B22" s="14">
        <f>+B7*123%</f>
        <v>9127.6947</v>
      </c>
      <c r="C22" s="14">
        <f>+C7*123%</f>
        <v>9127.6947</v>
      </c>
      <c r="D22" s="14">
        <f>+D7*123%</f>
        <v>9127.6947</v>
      </c>
      <c r="E22" s="14">
        <f>+E7*123%</f>
        <v>9127.6947</v>
      </c>
    </row>
    <row r="23" spans="1:5" ht="15.75" x14ac:dyDescent="0.25">
      <c r="A23" s="11" t="s">
        <v>30</v>
      </c>
      <c r="B23" s="14"/>
      <c r="C23" s="14"/>
      <c r="D23" s="14"/>
      <c r="E23" s="14"/>
    </row>
    <row r="24" spans="1:5" ht="15.75" x14ac:dyDescent="0.25">
      <c r="A24" s="10" t="s">
        <v>31</v>
      </c>
      <c r="B24" s="14">
        <f>+B9*123%</f>
        <v>81.745799999999988</v>
      </c>
      <c r="C24" s="14">
        <f t="shared" ref="C24:E25" si="0">+C9*123%</f>
        <v>81.745799999999988</v>
      </c>
      <c r="D24" s="14">
        <f t="shared" si="0"/>
        <v>81.745799999999988</v>
      </c>
      <c r="E24" s="14">
        <f t="shared" si="0"/>
        <v>81.745799999999988</v>
      </c>
    </row>
    <row r="25" spans="1:5" ht="15.75" x14ac:dyDescent="0.25">
      <c r="A25" s="10" t="s">
        <v>32</v>
      </c>
      <c r="B25" s="14">
        <f>+B10*123%</f>
        <v>36.174300000000002</v>
      </c>
      <c r="C25" s="14">
        <f t="shared" si="0"/>
        <v>36.174300000000002</v>
      </c>
      <c r="D25" s="14">
        <f t="shared" si="0"/>
        <v>36.174300000000002</v>
      </c>
      <c r="E25" s="14">
        <f t="shared" si="0"/>
        <v>36.174300000000002</v>
      </c>
    </row>
    <row r="27" spans="1:5" ht="20.25" thickBot="1" x14ac:dyDescent="0.3">
      <c r="A27" s="12" t="s">
        <v>4</v>
      </c>
      <c r="B27" s="12" t="s">
        <v>6</v>
      </c>
      <c r="C27" s="12" t="s">
        <v>10</v>
      </c>
      <c r="D27" s="12" t="s">
        <v>11</v>
      </c>
      <c r="E27" s="12" t="s">
        <v>12</v>
      </c>
    </row>
    <row r="28" spans="1:5" ht="16.5" thickTop="1" x14ac:dyDescent="0.25">
      <c r="A28" s="13" t="s">
        <v>18</v>
      </c>
      <c r="B28" s="14">
        <f>+B13*123%</f>
        <v>35841.1299</v>
      </c>
      <c r="C28" s="14">
        <f t="shared" ref="C28:E30" si="1">+C13*123%</f>
        <v>43929.622199999998</v>
      </c>
      <c r="D28" s="14">
        <f t="shared" si="1"/>
        <v>44328.388199999994</v>
      </c>
      <c r="E28" s="14">
        <f t="shared" si="1"/>
        <v>46023.2667</v>
      </c>
    </row>
    <row r="29" spans="1:5" ht="15.75" x14ac:dyDescent="0.25">
      <c r="A29" s="13" t="s">
        <v>17</v>
      </c>
      <c r="B29" s="14">
        <f>+B14*123%</f>
        <v>2986.7598000000003</v>
      </c>
      <c r="C29" s="14">
        <f t="shared" si="1"/>
        <v>3660.7998000000002</v>
      </c>
      <c r="D29" s="14">
        <f t="shared" si="1"/>
        <v>3694.0344</v>
      </c>
      <c r="E29" s="14">
        <f t="shared" si="1"/>
        <v>3835.2753000000002</v>
      </c>
    </row>
    <row r="30" spans="1:5" ht="15.75" x14ac:dyDescent="0.25">
      <c r="A30" s="13" t="s">
        <v>19</v>
      </c>
      <c r="B30" s="14">
        <f>+B15*123%</f>
        <v>34.009499999999996</v>
      </c>
      <c r="C30" s="14">
        <f t="shared" si="1"/>
        <v>36.9861</v>
      </c>
      <c r="D30" s="14">
        <f t="shared" si="1"/>
        <v>35.571600000000004</v>
      </c>
      <c r="E30" s="14">
        <f t="shared" si="1"/>
        <v>36.727800000000002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7B9B-F3AF-4144-A6DB-6EBD7823D609}">
  <dimension ref="A2:E30"/>
  <sheetViews>
    <sheetView tabSelected="1" workbookViewId="0">
      <selection activeCell="G17" sqref="G17"/>
    </sheetView>
  </sheetViews>
  <sheetFormatPr defaultRowHeight="15" x14ac:dyDescent="0.25"/>
  <cols>
    <col min="1" max="1" width="66" bestFit="1" customWidth="1"/>
    <col min="2" max="3" width="15.140625" bestFit="1" customWidth="1"/>
    <col min="4" max="4" width="17.140625" customWidth="1"/>
    <col min="5" max="5" width="15.140625" bestFit="1" customWidth="1"/>
  </cols>
  <sheetData>
    <row r="2" spans="1:5" ht="20.25" thickBot="1" x14ac:dyDescent="0.35">
      <c r="A2" s="1" t="s">
        <v>0</v>
      </c>
    </row>
    <row r="3" spans="1:5" ht="18.75" thickTop="1" thickBot="1" x14ac:dyDescent="0.35">
      <c r="A3" s="8" t="s">
        <v>36</v>
      </c>
    </row>
    <row r="4" spans="1:5" ht="15.75" thickTop="1" x14ac:dyDescent="0.25"/>
    <row r="5" spans="1:5" ht="20.25" thickBot="1" x14ac:dyDescent="0.3">
      <c r="A5" s="9" t="s">
        <v>29</v>
      </c>
      <c r="B5" s="9" t="s">
        <v>5</v>
      </c>
      <c r="C5" s="9" t="s">
        <v>7</v>
      </c>
      <c r="D5" s="9" t="s">
        <v>8</v>
      </c>
      <c r="E5" s="9" t="s">
        <v>9</v>
      </c>
    </row>
    <row r="6" spans="1:5" ht="16.5" thickTop="1" x14ac:dyDescent="0.25">
      <c r="A6" s="10" t="s">
        <v>18</v>
      </c>
      <c r="B6" s="15">
        <v>95429.32</v>
      </c>
      <c r="C6" s="15">
        <v>95429.32</v>
      </c>
      <c r="D6" s="15">
        <v>95429.32</v>
      </c>
      <c r="E6" s="15">
        <v>95429.32</v>
      </c>
    </row>
    <row r="7" spans="1:5" ht="15.75" x14ac:dyDescent="0.25">
      <c r="A7" s="10" t="s">
        <v>17</v>
      </c>
      <c r="B7" s="15">
        <v>7952.44</v>
      </c>
      <c r="C7" s="15">
        <v>7952.44</v>
      </c>
      <c r="D7" s="15">
        <v>7952.44</v>
      </c>
      <c r="E7" s="15">
        <v>7952.44</v>
      </c>
    </row>
    <row r="8" spans="1:5" ht="15.75" x14ac:dyDescent="0.25">
      <c r="A8" s="11" t="s">
        <v>30</v>
      </c>
      <c r="B8" s="10"/>
      <c r="C8" s="10"/>
      <c r="D8" s="10"/>
      <c r="E8" s="10"/>
    </row>
    <row r="9" spans="1:5" ht="15.75" x14ac:dyDescent="0.25">
      <c r="A9" s="10" t="s">
        <v>31</v>
      </c>
      <c r="B9" s="10">
        <v>71.22</v>
      </c>
      <c r="C9" s="10">
        <v>71.22</v>
      </c>
      <c r="D9" s="10">
        <v>71.22</v>
      </c>
      <c r="E9" s="10">
        <v>71.22</v>
      </c>
    </row>
    <row r="10" spans="1:5" ht="15.75" x14ac:dyDescent="0.25">
      <c r="A10" s="10" t="s">
        <v>32</v>
      </c>
      <c r="B10" s="10">
        <v>29.42</v>
      </c>
      <c r="C10" s="10">
        <v>29.42</v>
      </c>
      <c r="D10" s="10">
        <v>29.42</v>
      </c>
      <c r="E10" s="10">
        <v>29.42</v>
      </c>
    </row>
    <row r="12" spans="1:5" ht="20.25" thickBot="1" x14ac:dyDescent="0.3">
      <c r="A12" s="12" t="s">
        <v>4</v>
      </c>
      <c r="B12" s="9" t="s">
        <v>5</v>
      </c>
      <c r="C12" s="9" t="s">
        <v>7</v>
      </c>
      <c r="D12" s="9" t="s">
        <v>8</v>
      </c>
      <c r="E12" s="9" t="s">
        <v>9</v>
      </c>
    </row>
    <row r="13" spans="1:5" ht="16.5" thickTop="1" x14ac:dyDescent="0.25">
      <c r="A13" s="13" t="s">
        <v>18</v>
      </c>
      <c r="B13" s="17">
        <v>29871.45</v>
      </c>
      <c r="C13" s="17">
        <v>36447.46</v>
      </c>
      <c r="D13" s="18">
        <v>36039.339999999997</v>
      </c>
      <c r="E13" s="18">
        <v>37417.29</v>
      </c>
    </row>
    <row r="14" spans="1:5" ht="15.75" x14ac:dyDescent="0.25">
      <c r="A14" s="13" t="s">
        <v>17</v>
      </c>
      <c r="B14" s="17">
        <v>2489.29</v>
      </c>
      <c r="C14" s="17">
        <v>3037.29</v>
      </c>
      <c r="D14" s="17">
        <v>3064.31</v>
      </c>
      <c r="E14" s="17">
        <v>3179.13</v>
      </c>
    </row>
    <row r="15" spans="1:5" ht="15.75" x14ac:dyDescent="0.25">
      <c r="A15" s="13" t="s">
        <v>19</v>
      </c>
      <c r="B15" s="18">
        <v>28.32</v>
      </c>
      <c r="C15" s="18">
        <v>30.67</v>
      </c>
      <c r="D15" s="18">
        <v>29.49</v>
      </c>
      <c r="E15" s="18">
        <v>29.86</v>
      </c>
    </row>
    <row r="17" spans="1:5" ht="20.25" thickBot="1" x14ac:dyDescent="0.35">
      <c r="A17" s="1"/>
      <c r="B17" s="13"/>
      <c r="C17" s="13"/>
      <c r="D17" s="13"/>
      <c r="E17" s="13"/>
    </row>
    <row r="18" spans="1:5" ht="18.75" thickTop="1" thickBot="1" x14ac:dyDescent="0.35">
      <c r="A18" s="2"/>
      <c r="B18" s="13"/>
      <c r="C18" s="13"/>
      <c r="D18" s="13"/>
      <c r="E18" s="13"/>
    </row>
    <row r="19" spans="1:5" ht="15.75" thickTop="1" x14ac:dyDescent="0.25"/>
    <row r="20" spans="1:5" ht="20.25" thickBot="1" x14ac:dyDescent="0.3">
      <c r="A20" s="9" t="s">
        <v>3</v>
      </c>
      <c r="B20" s="9" t="s">
        <v>6</v>
      </c>
      <c r="C20" s="9" t="s">
        <v>10</v>
      </c>
      <c r="D20" s="9" t="s">
        <v>11</v>
      </c>
      <c r="E20" s="9" t="s">
        <v>12</v>
      </c>
    </row>
    <row r="21" spans="1:5" ht="16.5" thickTop="1" x14ac:dyDescent="0.25">
      <c r="A21" s="10" t="s">
        <v>18</v>
      </c>
      <c r="B21" s="14">
        <f>B6*123%</f>
        <v>117378.06360000001</v>
      </c>
      <c r="C21" s="14">
        <f>C6*123%</f>
        <v>117378.06360000001</v>
      </c>
      <c r="D21" s="14">
        <f>D6*123%</f>
        <v>117378.06360000001</v>
      </c>
      <c r="E21" s="14">
        <f>E6*123%</f>
        <v>117378.06360000001</v>
      </c>
    </row>
    <row r="22" spans="1:5" ht="15.75" x14ac:dyDescent="0.25">
      <c r="A22" s="10" t="s">
        <v>17</v>
      </c>
      <c r="B22" s="14">
        <f>+B7*123%</f>
        <v>9781.5011999999988</v>
      </c>
      <c r="C22" s="14">
        <f>+C7*123%</f>
        <v>9781.5011999999988</v>
      </c>
      <c r="D22" s="14">
        <f>+D7*123%</f>
        <v>9781.5011999999988</v>
      </c>
      <c r="E22" s="14">
        <f>+E7*123%</f>
        <v>9781.5011999999988</v>
      </c>
    </row>
    <row r="23" spans="1:5" ht="15.75" x14ac:dyDescent="0.25">
      <c r="A23" s="11" t="s">
        <v>30</v>
      </c>
      <c r="B23" s="14"/>
      <c r="C23" s="14"/>
      <c r="D23" s="14"/>
      <c r="E23" s="14"/>
    </row>
    <row r="24" spans="1:5" ht="15.75" x14ac:dyDescent="0.25">
      <c r="A24" s="10" t="s">
        <v>31</v>
      </c>
      <c r="B24" s="14">
        <f>+B9*123%</f>
        <v>87.6006</v>
      </c>
      <c r="C24" s="14">
        <f t="shared" ref="C24:E25" si="0">+C9*123%</f>
        <v>87.6006</v>
      </c>
      <c r="D24" s="14">
        <f t="shared" si="0"/>
        <v>87.6006</v>
      </c>
      <c r="E24" s="14">
        <f t="shared" si="0"/>
        <v>87.6006</v>
      </c>
    </row>
    <row r="25" spans="1:5" ht="15.75" x14ac:dyDescent="0.25">
      <c r="A25" s="10" t="s">
        <v>32</v>
      </c>
      <c r="B25" s="14">
        <f>+B10*123%</f>
        <v>36.186599999999999</v>
      </c>
      <c r="C25" s="14">
        <f t="shared" si="0"/>
        <v>36.186599999999999</v>
      </c>
      <c r="D25" s="14">
        <f t="shared" si="0"/>
        <v>36.186599999999999</v>
      </c>
      <c r="E25" s="14">
        <f t="shared" si="0"/>
        <v>36.186599999999999</v>
      </c>
    </row>
    <row r="26" spans="1:5" x14ac:dyDescent="0.25">
      <c r="B26" s="16"/>
      <c r="C26" s="16"/>
      <c r="D26" s="16"/>
      <c r="E26" s="16"/>
    </row>
    <row r="27" spans="1:5" ht="20.25" thickBot="1" x14ac:dyDescent="0.3">
      <c r="A27" s="12" t="s">
        <v>4</v>
      </c>
      <c r="B27" s="9" t="s">
        <v>6</v>
      </c>
      <c r="C27" s="9" t="s">
        <v>10</v>
      </c>
      <c r="D27" s="9" t="s">
        <v>11</v>
      </c>
      <c r="E27" s="9" t="s">
        <v>12</v>
      </c>
    </row>
    <row r="28" spans="1:5" ht="16.5" thickTop="1" x14ac:dyDescent="0.25">
      <c r="A28" s="13" t="s">
        <v>18</v>
      </c>
      <c r="B28" s="19">
        <f>+B13*123%</f>
        <v>36741.883500000004</v>
      </c>
      <c r="C28" s="19">
        <f t="shared" ref="C28:E30" si="1">+C13*123%</f>
        <v>44830.375800000002</v>
      </c>
      <c r="D28" s="19">
        <f t="shared" si="1"/>
        <v>44328.388199999994</v>
      </c>
      <c r="E28" s="19">
        <f t="shared" si="1"/>
        <v>46023.2667</v>
      </c>
    </row>
    <row r="29" spans="1:5" ht="15.75" x14ac:dyDescent="0.25">
      <c r="A29" s="13" t="s">
        <v>17</v>
      </c>
      <c r="B29" s="19">
        <f>+B14*123%</f>
        <v>3061.8267000000001</v>
      </c>
      <c r="C29" s="19">
        <f t="shared" si="1"/>
        <v>3735.8667</v>
      </c>
      <c r="D29" s="19">
        <f t="shared" si="1"/>
        <v>3769.1012999999998</v>
      </c>
      <c r="E29" s="19">
        <f t="shared" si="1"/>
        <v>3910.3299000000002</v>
      </c>
    </row>
    <row r="30" spans="1:5" ht="15.75" x14ac:dyDescent="0.25">
      <c r="A30" s="13" t="s">
        <v>19</v>
      </c>
      <c r="B30" s="19">
        <f>+B15*123%</f>
        <v>34.833599999999997</v>
      </c>
      <c r="C30" s="19">
        <f t="shared" si="1"/>
        <v>37.7241</v>
      </c>
      <c r="D30" s="19">
        <f t="shared" si="1"/>
        <v>36.2727</v>
      </c>
      <c r="E30" s="19">
        <f t="shared" si="1"/>
        <v>36.727800000000002</v>
      </c>
    </row>
  </sheetData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od dnia 24.09.2021</vt:lpstr>
      <vt:lpstr>od dnia 01.03.2022</vt:lpstr>
      <vt:lpstr>od dnia 08.06.2022</vt:lpstr>
      <vt:lpstr>od dnia 01.11.2022</vt:lpstr>
      <vt:lpstr>od dnia 11.02.2023</vt:lpstr>
      <vt:lpstr>od dnia 07.07.2023</vt:lpstr>
      <vt:lpstr>od dnia 28.05.2024</vt:lpstr>
      <vt:lpstr>od dnia 14.08.2024</vt:lpstr>
      <vt:lpstr>'od dnia 01.11.2022'!Obszar_wydruku</vt:lpstr>
      <vt:lpstr>'od dnia 11.02.2023'!Obszar_wydruku</vt:lpstr>
      <vt:lpstr>'od dnia 24.09.2021'!Obszar_wydruku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Taryfa dla ciepła obowiązująca od 24 września 2021 roku</dc:title>
  <dc:creator>admin</dc:creator>
  <cp:lastModifiedBy>MadziaZO</cp:lastModifiedBy>
  <cp:lastPrinted>2023-07-05T05:58:19Z</cp:lastPrinted>
  <dcterms:created xsi:type="dcterms:W3CDTF">2021-10-29T06:33:13Z</dcterms:created>
  <dcterms:modified xsi:type="dcterms:W3CDTF">2024-08-06T06:54:26Z</dcterms:modified>
</cp:coreProperties>
</file>